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7" i="1" l="1"/>
  <c r="AG57" i="1"/>
  <c r="AA57" i="1"/>
  <c r="U57" i="1"/>
  <c r="J57" i="1"/>
  <c r="I57" i="1"/>
  <c r="H57" i="1"/>
  <c r="F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7" i="1" s="1"/>
  <c r="G5" i="1"/>
</calcChain>
</file>

<file path=xl/sharedStrings.xml><?xml version="1.0" encoding="utf-8"?>
<sst xmlns="http://schemas.openxmlformats.org/spreadsheetml/2006/main" count="435" uniqueCount="94">
  <si>
    <t>MO kukuruza</t>
  </si>
  <si>
    <t>zrno</t>
  </si>
  <si>
    <t>Bijeljina, Velino Selo - Ilija Lazić</t>
  </si>
  <si>
    <t>2022.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</si>
  <si>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</si>
  <si>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</si>
  <si>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</si>
  <si>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</si>
  <si>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</si>
  <si>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</si>
  <si>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</si>
  <si>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</si>
  <si>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</si>
  <si>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</si>
  <si>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</si>
  <si>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</si>
  <si>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</si>
  <si>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</si>
  <si>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</si>
  <si>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</si>
  <si>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</si>
  <si>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</si>
  <si>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</si>
  <si>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</si>
  <si>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</si>
  <si>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OS</t>
  </si>
  <si>
    <t>instituti</t>
  </si>
  <si>
    <t>KWS</t>
  </si>
  <si>
    <t>Hypolito</t>
  </si>
  <si>
    <t>BC</t>
  </si>
  <si>
    <t>Agram</t>
  </si>
  <si>
    <t>predusjev</t>
  </si>
  <si>
    <t>žito/lucerka</t>
  </si>
  <si>
    <t>Kashmir</t>
  </si>
  <si>
    <t>Dekalb</t>
  </si>
  <si>
    <t>sjetva</t>
  </si>
  <si>
    <t>14.04.</t>
  </si>
  <si>
    <t>Advisio</t>
  </si>
  <si>
    <t>đubrenje</t>
  </si>
  <si>
    <t>24.03.</t>
  </si>
  <si>
    <t>osnovno - po oranju</t>
  </si>
  <si>
    <t>NPK (15-15-15)</t>
  </si>
  <si>
    <t>200 kg/ha</t>
  </si>
  <si>
    <t>Syngenta</t>
  </si>
  <si>
    <t>Chorintos</t>
  </si>
  <si>
    <t>3/4 list</t>
  </si>
  <si>
    <t>folijarna prihrana</t>
  </si>
  <si>
    <t>Slavol</t>
  </si>
  <si>
    <t>7 l/ha</t>
  </si>
  <si>
    <t>Cosun Seed</t>
  </si>
  <si>
    <t>Krios</t>
  </si>
  <si>
    <t>RWA</t>
  </si>
  <si>
    <t>Decoruna</t>
  </si>
  <si>
    <t>Amixol</t>
  </si>
  <si>
    <t>2 l/ha</t>
  </si>
  <si>
    <t>ZP</t>
  </si>
  <si>
    <t>Kulak</t>
  </si>
  <si>
    <t>Donjuan</t>
  </si>
  <si>
    <t>BL</t>
  </si>
  <si>
    <t>BL 43</t>
  </si>
  <si>
    <t>5/6 list</t>
  </si>
  <si>
    <t>prihrana - kultiviranje</t>
  </si>
  <si>
    <t>KAN (27%)</t>
  </si>
  <si>
    <t>Genetics plus</t>
  </si>
  <si>
    <t>Panora</t>
  </si>
  <si>
    <t>NS</t>
  </si>
  <si>
    <t>Inteligence</t>
  </si>
  <si>
    <t>zaštita</t>
  </si>
  <si>
    <t>11.05.</t>
  </si>
  <si>
    <t>osnovno</t>
  </si>
  <si>
    <t>Lumax</t>
  </si>
  <si>
    <t>3,3 l/ha</t>
  </si>
  <si>
    <t>Patricia</t>
  </si>
  <si>
    <t>Genetic Plus</t>
  </si>
  <si>
    <t>Filigran</t>
  </si>
  <si>
    <t>korekcija</t>
  </si>
  <si>
    <t>Siran</t>
  </si>
  <si>
    <t>1 l/ha</t>
  </si>
  <si>
    <t>žetva</t>
  </si>
  <si>
    <t>06.10.</t>
  </si>
  <si>
    <t>Semper</t>
  </si>
  <si>
    <t>Toskano</t>
  </si>
  <si>
    <t>Minerva</t>
  </si>
  <si>
    <t>Tomasov</t>
  </si>
  <si>
    <t>Pamela</t>
  </si>
  <si>
    <t>Persic</t>
  </si>
  <si>
    <t>Rodna</t>
  </si>
  <si>
    <t>5041 ultra</t>
  </si>
  <si>
    <t>Carioca</t>
  </si>
  <si>
    <t>Bilbao</t>
  </si>
  <si>
    <t>Akinom</t>
  </si>
  <si>
    <t>Andromeda</t>
  </si>
  <si>
    <t>tehnička greška u žetvi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</si>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</sst>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right" vertical="center"/>
    </xf>
    <xf numFmtId="3" fontId="3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165" fontId="1" fillId="0" borderId="37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164" fontId="3" fillId="0" borderId="53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64" fontId="1" fillId="0" borderId="52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3" fillId="0" borderId="51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right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65" fontId="3" fillId="0" borderId="64" xfId="0" applyNumberFormat="1" applyFont="1" applyFill="1" applyBorder="1" applyAlignment="1">
      <alignment horizontal="center" vertical="center"/>
    </xf>
    <xf numFmtId="3" fontId="3" fillId="0" borderId="64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164" fontId="3" fillId="0" borderId="65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8"/>
  <sheetViews>
    <sheetView tabSelected="1" zoomScale="70" zoomScaleNormal="70" workbookViewId="0">
      <selection activeCell="M28" sqref="M28"/>
    </sheetView>
  </sheetViews>
  <sheetFormatPr defaultColWidth="9.7109375" defaultRowHeight="18.75" x14ac:dyDescent="0.25"/>
  <cols>
    <col min="1" max="1" width="1" style="46" customWidth="1"/>
    <col min="2" max="2" width="9.7109375" style="59" customWidth="1"/>
    <col min="3" max="3" width="18.5703125" style="59" bestFit="1" customWidth="1"/>
    <col min="4" max="4" width="16.42578125" style="59" bestFit="1" customWidth="1"/>
    <col min="5" max="6" width="9.7109375" style="59" customWidth="1"/>
    <col min="7" max="7" width="11.7109375" style="179" customWidth="1"/>
    <col min="8" max="8" width="9.7109375" style="59" customWidth="1"/>
    <col min="9" max="9" width="12.5703125" style="59" customWidth="1"/>
    <col min="10" max="10" width="13.7109375" style="59" customWidth="1"/>
    <col min="11" max="11" width="9.7109375" style="46" customWidth="1"/>
    <col min="12" max="12" width="7.7109375" style="59" customWidth="1"/>
    <col min="13" max="13" width="15.28515625" style="59" customWidth="1"/>
    <col min="14" max="15" width="9.7109375" style="59" customWidth="1"/>
    <col min="16" max="16" width="13.7109375" style="59" customWidth="1"/>
    <col min="17" max="17" width="9.7109375" style="46" customWidth="1"/>
    <col min="18" max="18" width="9.7109375" style="59" customWidth="1"/>
    <col min="19" max="19" width="23" style="59" bestFit="1" customWidth="1"/>
    <col min="20" max="20" width="20.5703125" style="59" bestFit="1" customWidth="1"/>
    <col min="21" max="21" width="13.7109375" style="59" customWidth="1"/>
    <col min="22" max="22" width="9.7109375" style="46" customWidth="1"/>
    <col min="23" max="23" width="18.5703125" style="59" customWidth="1"/>
    <col min="24" max="24" width="16.42578125" style="59" customWidth="1"/>
    <col min="25" max="25" width="23" style="59" bestFit="1" customWidth="1"/>
    <col min="26" max="26" width="20.5703125" style="59" bestFit="1" customWidth="1"/>
    <col min="27" max="27" width="13.7109375" style="59" customWidth="1"/>
    <col min="28" max="28" width="9.7109375" style="46" customWidth="1"/>
    <col min="29" max="29" width="9.7109375" style="59" customWidth="1"/>
    <col min="30" max="30" width="23" style="59" bestFit="1" customWidth="1"/>
    <col min="31" max="31" width="20.5703125" style="59" bestFit="1" customWidth="1"/>
    <col min="32" max="32" width="9.7109375" style="59" customWidth="1"/>
    <col min="33" max="33" width="13.7109375" style="59" customWidth="1"/>
    <col min="34" max="34" width="9.7109375" style="46" customWidth="1"/>
    <col min="35" max="35" width="17.7109375" style="59" bestFit="1" customWidth="1"/>
    <col min="36" max="36" width="9.85546875" style="59" bestFit="1" customWidth="1"/>
    <col min="37" max="37" width="20.5703125" style="59" bestFit="1" customWidth="1"/>
    <col min="38" max="38" width="13.7109375" style="59" customWidth="1"/>
    <col min="39" max="39" width="9.7109375" style="46" customWidth="1"/>
    <col min="40" max="40" width="12.42578125" style="115" customWidth="1"/>
    <col min="41" max="41" width="14.42578125" style="46" bestFit="1" customWidth="1"/>
    <col min="42" max="42" width="26" style="46" customWidth="1"/>
    <col min="43" max="43" width="17.140625" style="46" customWidth="1"/>
    <col min="44" max="44" width="12.85546875" style="114" customWidth="1"/>
    <col min="45" max="45" width="9.7109375" style="46" customWidth="1"/>
    <col min="46" max="46" width="9.7109375" style="59" customWidth="1"/>
    <col min="47" max="47" width="9.7109375" style="46" customWidth="1"/>
    <col min="48" max="16384" width="9.7109375" style="46"/>
  </cols>
  <sheetData>
    <row r="1" spans="2:46" s="3" customFormat="1" ht="19.5" thickBot="1" x14ac:dyDescent="0.3">
      <c r="B1" s="1"/>
      <c r="C1" s="1"/>
      <c r="D1" s="1"/>
      <c r="E1" s="1"/>
      <c r="F1" s="1"/>
      <c r="G1" s="2"/>
      <c r="H1" s="1"/>
      <c r="I1" s="1"/>
      <c r="J1" s="1"/>
      <c r="L1" s="1"/>
      <c r="M1" s="1"/>
      <c r="N1" s="1"/>
      <c r="O1" s="1"/>
      <c r="P1" s="1"/>
      <c r="R1" s="1"/>
      <c r="S1" s="1"/>
      <c r="T1" s="1"/>
      <c r="U1" s="1"/>
      <c r="W1" s="1"/>
      <c r="X1" s="1"/>
      <c r="Y1" s="1"/>
      <c r="Z1" s="1"/>
      <c r="AA1" s="1"/>
      <c r="AC1" s="1"/>
      <c r="AD1" s="1"/>
      <c r="AE1" s="1"/>
      <c r="AF1" s="1"/>
      <c r="AG1" s="1"/>
      <c r="AI1" s="1"/>
      <c r="AJ1" s="1"/>
      <c r="AK1" s="1"/>
      <c r="AL1" s="1"/>
      <c r="AN1" s="4"/>
      <c r="AR1" s="5"/>
      <c r="AT1" s="1"/>
    </row>
    <row r="2" spans="2:46" s="3" customFormat="1" ht="19.5" thickBot="1" x14ac:dyDescent="0.3">
      <c r="B2" s="6" t="s">
        <v>0</v>
      </c>
      <c r="C2" s="7"/>
      <c r="D2" s="8"/>
      <c r="E2" s="9" t="s">
        <v>1</v>
      </c>
      <c r="F2" s="6" t="s">
        <v>2</v>
      </c>
      <c r="G2" s="7"/>
      <c r="H2" s="7"/>
      <c r="I2" s="8"/>
      <c r="J2" s="10" t="s">
        <v>3</v>
      </c>
      <c r="L2" s="6" t="s">
        <v>4</v>
      </c>
      <c r="M2" s="7"/>
      <c r="N2" s="7"/>
      <c r="O2" s="7"/>
      <c r="P2" s="8"/>
      <c r="R2" s="6" t="s">
        <v>5</v>
      </c>
      <c r="S2" s="7"/>
      <c r="T2" s="7"/>
      <c r="U2" s="8"/>
      <c r="W2" s="6" t="s">
        <v>6</v>
      </c>
      <c r="X2" s="7"/>
      <c r="Y2" s="7"/>
      <c r="Z2" s="7"/>
      <c r="AA2" s="8"/>
      <c r="AC2" s="6" t="s">
        <v>7</v>
      </c>
      <c r="AD2" s="7"/>
      <c r="AE2" s="7"/>
      <c r="AF2" s="7"/>
      <c r="AG2" s="8"/>
      <c r="AI2" s="6" t="s">
        <v>8</v>
      </c>
      <c r="AJ2" s="7"/>
      <c r="AK2" s="7"/>
      <c r="AL2" s="8"/>
      <c r="AN2" s="4"/>
      <c r="AR2" s="5"/>
      <c r="AT2" s="1"/>
    </row>
    <row r="3" spans="2:46" s="3" customFormat="1" ht="19.5" customHeight="1" thickBot="1" x14ac:dyDescent="0.3">
      <c r="B3" s="1"/>
      <c r="C3" s="11"/>
      <c r="D3" s="12"/>
      <c r="E3" s="13"/>
      <c r="F3" s="12"/>
      <c r="G3" s="14"/>
      <c r="H3" s="12"/>
      <c r="I3" s="12"/>
      <c r="J3" s="13"/>
      <c r="L3" s="15"/>
      <c r="M3" s="15"/>
      <c r="N3" s="15"/>
      <c r="O3" s="16"/>
      <c r="P3" s="15"/>
      <c r="R3" s="15"/>
      <c r="S3" s="15"/>
      <c r="T3" s="15"/>
      <c r="U3" s="15"/>
      <c r="W3" s="15"/>
      <c r="X3" s="15"/>
      <c r="Y3" s="15"/>
      <c r="Z3" s="15"/>
      <c r="AA3" s="15"/>
      <c r="AC3" s="15"/>
      <c r="AD3" s="15"/>
      <c r="AE3" s="15"/>
      <c r="AF3" s="15"/>
      <c r="AG3" s="15"/>
      <c r="AI3" s="15"/>
      <c r="AJ3" s="15"/>
      <c r="AK3" s="15"/>
      <c r="AL3" s="17"/>
      <c r="AN3" s="4"/>
      <c r="AR3" s="5"/>
      <c r="AT3" s="1"/>
    </row>
    <row r="4" spans="2:46" s="25" customFormat="1" ht="57" customHeight="1" thickBot="1" x14ac:dyDescent="0.3">
      <c r="B4" s="18" t="s">
        <v>9</v>
      </c>
      <c r="C4" s="19" t="s">
        <v>10</v>
      </c>
      <c r="D4" s="19" t="s">
        <v>11</v>
      </c>
      <c r="E4" s="20" t="s">
        <v>12</v>
      </c>
      <c r="F4" s="21" t="s">
        <v>13</v>
      </c>
      <c r="G4" s="22" t="s">
        <v>14</v>
      </c>
      <c r="H4" s="22" t="s">
        <v>15</v>
      </c>
      <c r="I4" s="23" t="s">
        <v>16</v>
      </c>
      <c r="J4" s="24" t="s">
        <v>17</v>
      </c>
      <c r="L4" s="26" t="s">
        <v>18</v>
      </c>
      <c r="M4" s="27" t="s">
        <v>19</v>
      </c>
      <c r="N4" s="27" t="s">
        <v>20</v>
      </c>
      <c r="O4" s="28" t="s">
        <v>21</v>
      </c>
      <c r="P4" s="29" t="s">
        <v>22</v>
      </c>
      <c r="R4" s="30" t="s">
        <v>18</v>
      </c>
      <c r="S4" s="31" t="s">
        <v>10</v>
      </c>
      <c r="T4" s="32" t="s">
        <v>11</v>
      </c>
      <c r="U4" s="33" t="s">
        <v>17</v>
      </c>
      <c r="W4" s="30" t="s">
        <v>23</v>
      </c>
      <c r="X4" s="31" t="s">
        <v>18</v>
      </c>
      <c r="Y4" s="31" t="s">
        <v>10</v>
      </c>
      <c r="Z4" s="32" t="s">
        <v>11</v>
      </c>
      <c r="AA4" s="33" t="s">
        <v>17</v>
      </c>
      <c r="AC4" s="30" t="s">
        <v>18</v>
      </c>
      <c r="AD4" s="31" t="s">
        <v>10</v>
      </c>
      <c r="AE4" s="31" t="s">
        <v>11</v>
      </c>
      <c r="AF4" s="32" t="s">
        <v>23</v>
      </c>
      <c r="AG4" s="34" t="s">
        <v>21</v>
      </c>
      <c r="AI4" s="30" t="s">
        <v>10</v>
      </c>
      <c r="AJ4" s="31" t="s">
        <v>18</v>
      </c>
      <c r="AK4" s="32" t="s">
        <v>11</v>
      </c>
      <c r="AL4" s="34" t="s">
        <v>24</v>
      </c>
      <c r="AN4" s="35"/>
      <c r="AR4" s="36"/>
      <c r="AT4" s="37"/>
    </row>
    <row r="5" spans="2:46" ht="19.5" customHeight="1" thickBot="1" x14ac:dyDescent="0.3">
      <c r="B5" s="38">
        <v>1</v>
      </c>
      <c r="C5" s="39" t="s">
        <v>25</v>
      </c>
      <c r="D5" s="39">
        <v>3114</v>
      </c>
      <c r="E5" s="40">
        <v>330</v>
      </c>
      <c r="F5" s="41">
        <v>18.399999999999999</v>
      </c>
      <c r="G5" s="42">
        <f>100/(0.7*F5)*10000</f>
        <v>77639.751552795031</v>
      </c>
      <c r="H5" s="43">
        <v>16.5</v>
      </c>
      <c r="I5" s="44">
        <v>7489.3617021276596</v>
      </c>
      <c r="J5" s="45">
        <v>7271.6476991588315</v>
      </c>
      <c r="L5" s="47" t="s">
        <v>26</v>
      </c>
      <c r="M5" s="48"/>
      <c r="N5" s="48"/>
      <c r="O5" s="48"/>
      <c r="P5" s="49"/>
      <c r="R5" s="38">
        <v>1</v>
      </c>
      <c r="S5" s="39" t="s">
        <v>27</v>
      </c>
      <c r="T5" s="40" t="s">
        <v>28</v>
      </c>
      <c r="U5" s="50">
        <v>8267.8002125398507</v>
      </c>
      <c r="W5" s="51">
        <v>300</v>
      </c>
      <c r="X5" s="52">
        <v>1</v>
      </c>
      <c r="Y5" s="39" t="s">
        <v>27</v>
      </c>
      <c r="Z5" s="53" t="s">
        <v>28</v>
      </c>
      <c r="AA5" s="45">
        <v>8267.8002125398507</v>
      </c>
      <c r="AC5" s="38">
        <v>1</v>
      </c>
      <c r="AD5" s="39" t="s">
        <v>27</v>
      </c>
      <c r="AE5" s="39" t="s">
        <v>28</v>
      </c>
      <c r="AF5" s="53">
        <v>350</v>
      </c>
      <c r="AG5" s="54">
        <v>14</v>
      </c>
      <c r="AI5" s="55" t="s">
        <v>29</v>
      </c>
      <c r="AJ5" s="52">
        <v>1</v>
      </c>
      <c r="AK5" s="53" t="s">
        <v>30</v>
      </c>
      <c r="AL5" s="45">
        <v>6230.5810246397932</v>
      </c>
      <c r="AN5" s="56" t="s">
        <v>31</v>
      </c>
      <c r="AO5" s="57" t="s">
        <v>32</v>
      </c>
      <c r="AP5" s="1"/>
      <c r="AQ5" s="1"/>
      <c r="AR5" s="58"/>
    </row>
    <row r="6" spans="2:46" ht="19.5" thickBot="1" x14ac:dyDescent="0.3">
      <c r="B6" s="60">
        <v>2</v>
      </c>
      <c r="C6" s="61" t="s">
        <v>25</v>
      </c>
      <c r="D6" s="61">
        <v>398</v>
      </c>
      <c r="E6" s="62">
        <v>390</v>
      </c>
      <c r="F6" s="63">
        <v>18.399999999999999</v>
      </c>
      <c r="G6" s="64">
        <f t="shared" ref="G6:G56" si="0">100/(0.7*F6)*10000</f>
        <v>77639.751552795031</v>
      </c>
      <c r="H6" s="65">
        <v>17.100000000000001</v>
      </c>
      <c r="I6" s="66">
        <v>6865.0371944739645</v>
      </c>
      <c r="J6" s="67">
        <v>6617.5765514173454</v>
      </c>
      <c r="L6" s="68">
        <v>1</v>
      </c>
      <c r="M6" s="52" t="s">
        <v>27</v>
      </c>
      <c r="N6" s="52">
        <v>6</v>
      </c>
      <c r="O6" s="69">
        <v>15.7</v>
      </c>
      <c r="P6" s="70">
        <v>7135</v>
      </c>
      <c r="R6" s="71">
        <v>2</v>
      </c>
      <c r="S6" s="72" t="s">
        <v>27</v>
      </c>
      <c r="T6" s="73" t="s">
        <v>33</v>
      </c>
      <c r="U6" s="74">
        <v>8019.1780144823661</v>
      </c>
      <c r="W6" s="75"/>
      <c r="X6" s="76">
        <v>2</v>
      </c>
      <c r="Y6" s="61" t="s">
        <v>27</v>
      </c>
      <c r="Z6" s="77" t="s">
        <v>33</v>
      </c>
      <c r="AA6" s="67">
        <v>8019.1780144823661</v>
      </c>
      <c r="AC6" s="60">
        <v>2</v>
      </c>
      <c r="AD6" s="61" t="s">
        <v>34</v>
      </c>
      <c r="AE6" s="61">
        <v>4351</v>
      </c>
      <c r="AF6" s="77">
        <v>330</v>
      </c>
      <c r="AG6" s="78">
        <v>14.1</v>
      </c>
      <c r="AI6" s="79"/>
      <c r="AJ6" s="76">
        <v>2</v>
      </c>
      <c r="AK6" s="77">
        <v>525</v>
      </c>
      <c r="AL6" s="67">
        <v>5087.53676198008</v>
      </c>
      <c r="AN6" s="80" t="s">
        <v>35</v>
      </c>
      <c r="AO6" s="81" t="s">
        <v>36</v>
      </c>
      <c r="AP6" s="59"/>
      <c r="AQ6" s="59"/>
      <c r="AR6" s="82"/>
    </row>
    <row r="7" spans="2:46" x14ac:dyDescent="0.25">
      <c r="B7" s="60">
        <v>3</v>
      </c>
      <c r="C7" s="61" t="s">
        <v>25</v>
      </c>
      <c r="D7" s="61">
        <v>3399</v>
      </c>
      <c r="E7" s="62">
        <v>390</v>
      </c>
      <c r="F7" s="63">
        <v>18.399999999999999</v>
      </c>
      <c r="G7" s="64">
        <f t="shared" si="0"/>
        <v>77639.751552795031</v>
      </c>
      <c r="H7" s="65">
        <v>14.4</v>
      </c>
      <c r="I7" s="66">
        <v>5696.068012752391</v>
      </c>
      <c r="J7" s="67">
        <v>5669.574673158193</v>
      </c>
      <c r="L7" s="83">
        <v>2</v>
      </c>
      <c r="M7" s="76" t="s">
        <v>34</v>
      </c>
      <c r="N7" s="76">
        <v>6</v>
      </c>
      <c r="O7" s="84">
        <v>16</v>
      </c>
      <c r="P7" s="85">
        <v>6672</v>
      </c>
      <c r="R7" s="38">
        <v>3</v>
      </c>
      <c r="S7" s="39" t="s">
        <v>27</v>
      </c>
      <c r="T7" s="40" t="s">
        <v>37</v>
      </c>
      <c r="U7" s="50">
        <v>7649.0621061216425</v>
      </c>
      <c r="W7" s="75"/>
      <c r="X7" s="76">
        <v>3</v>
      </c>
      <c r="Y7" s="61" t="s">
        <v>25</v>
      </c>
      <c r="Z7" s="77">
        <v>3114</v>
      </c>
      <c r="AA7" s="67">
        <v>7271.6476991588315</v>
      </c>
      <c r="AC7" s="60">
        <v>3</v>
      </c>
      <c r="AD7" s="61" t="s">
        <v>25</v>
      </c>
      <c r="AE7" s="61">
        <v>3399</v>
      </c>
      <c r="AF7" s="77">
        <v>390</v>
      </c>
      <c r="AG7" s="78">
        <v>14.4</v>
      </c>
      <c r="AI7" s="79"/>
      <c r="AJ7" s="76">
        <v>3</v>
      </c>
      <c r="AK7" s="77">
        <v>415</v>
      </c>
      <c r="AL7" s="67">
        <v>5082.0677108052523</v>
      </c>
      <c r="AN7" s="86" t="s">
        <v>38</v>
      </c>
      <c r="AO7" s="57" t="s">
        <v>39</v>
      </c>
      <c r="AP7" s="57" t="s">
        <v>40</v>
      </c>
      <c r="AQ7" s="57" t="s">
        <v>41</v>
      </c>
      <c r="AR7" s="87" t="s">
        <v>42</v>
      </c>
    </row>
    <row r="8" spans="2:46" ht="19.5" thickBot="1" x14ac:dyDescent="0.3">
      <c r="B8" s="60">
        <v>4</v>
      </c>
      <c r="C8" s="61" t="s">
        <v>43</v>
      </c>
      <c r="D8" s="61" t="s">
        <v>44</v>
      </c>
      <c r="E8" s="62">
        <v>330</v>
      </c>
      <c r="F8" s="63">
        <v>18.399999999999999</v>
      </c>
      <c r="G8" s="64">
        <f t="shared" si="0"/>
        <v>77639.751552795031</v>
      </c>
      <c r="H8" s="65">
        <v>18.2</v>
      </c>
      <c r="I8" s="66">
        <v>6099.8937300743892</v>
      </c>
      <c r="J8" s="67">
        <v>5801.9919432568022</v>
      </c>
      <c r="L8" s="83">
        <v>3</v>
      </c>
      <c r="M8" s="76" t="s">
        <v>25</v>
      </c>
      <c r="N8" s="76">
        <v>8</v>
      </c>
      <c r="O8" s="84">
        <v>16.2</v>
      </c>
      <c r="P8" s="85">
        <v>6547</v>
      </c>
      <c r="R8" s="60">
        <v>4</v>
      </c>
      <c r="S8" s="61" t="s">
        <v>25</v>
      </c>
      <c r="T8" s="62">
        <v>3114</v>
      </c>
      <c r="U8" s="88">
        <v>7271.6476991588315</v>
      </c>
      <c r="W8" s="75"/>
      <c r="X8" s="76">
        <v>4</v>
      </c>
      <c r="Y8" s="61" t="s">
        <v>34</v>
      </c>
      <c r="Z8" s="77">
        <v>4351</v>
      </c>
      <c r="AA8" s="67">
        <v>7239.1814744334333</v>
      </c>
      <c r="AC8" s="71">
        <v>4</v>
      </c>
      <c r="AD8" s="72" t="s">
        <v>34</v>
      </c>
      <c r="AE8" s="72">
        <v>4943</v>
      </c>
      <c r="AF8" s="89">
        <v>390</v>
      </c>
      <c r="AG8" s="90">
        <v>14.8</v>
      </c>
      <c r="AI8" s="79"/>
      <c r="AJ8" s="76">
        <v>4</v>
      </c>
      <c r="AK8" s="77">
        <v>572</v>
      </c>
      <c r="AL8" s="67">
        <v>3167.189778315992</v>
      </c>
      <c r="AN8" s="86"/>
      <c r="AO8" s="91" t="s">
        <v>45</v>
      </c>
      <c r="AP8" s="91" t="s">
        <v>46</v>
      </c>
      <c r="AQ8" s="81" t="s">
        <v>47</v>
      </c>
      <c r="AR8" s="92" t="s">
        <v>48</v>
      </c>
    </row>
    <row r="9" spans="2:46" ht="19.5" thickBot="1" x14ac:dyDescent="0.3">
      <c r="B9" s="60">
        <v>5</v>
      </c>
      <c r="C9" s="61" t="s">
        <v>49</v>
      </c>
      <c r="D9" s="61" t="s">
        <v>50</v>
      </c>
      <c r="E9" s="62">
        <v>390</v>
      </c>
      <c r="F9" s="63">
        <v>20.399999999999999</v>
      </c>
      <c r="G9" s="64">
        <f t="shared" si="0"/>
        <v>70028.011204481794</v>
      </c>
      <c r="H9" s="65">
        <v>17.5</v>
      </c>
      <c r="I9" s="66">
        <v>5866.0998937300747</v>
      </c>
      <c r="J9" s="67">
        <v>5627.3632701480374</v>
      </c>
      <c r="L9" s="83">
        <v>4</v>
      </c>
      <c r="M9" s="76" t="s">
        <v>51</v>
      </c>
      <c r="N9" s="76">
        <v>2</v>
      </c>
      <c r="O9" s="84">
        <v>17.600000000000001</v>
      </c>
      <c r="P9" s="85">
        <v>5943</v>
      </c>
      <c r="R9" s="60">
        <v>5</v>
      </c>
      <c r="S9" s="61" t="s">
        <v>34</v>
      </c>
      <c r="T9" s="62">
        <v>4351</v>
      </c>
      <c r="U9" s="88">
        <v>7239.1814744334333</v>
      </c>
      <c r="W9" s="75"/>
      <c r="X9" s="76">
        <v>5</v>
      </c>
      <c r="Y9" s="61" t="s">
        <v>34</v>
      </c>
      <c r="Z9" s="77">
        <v>4943</v>
      </c>
      <c r="AA9" s="67">
        <v>6716.9512888317731</v>
      </c>
      <c r="AC9" s="38">
        <v>5</v>
      </c>
      <c r="AD9" s="39" t="s">
        <v>25</v>
      </c>
      <c r="AE9" s="39" t="s">
        <v>52</v>
      </c>
      <c r="AF9" s="53">
        <v>430</v>
      </c>
      <c r="AG9" s="54">
        <v>15.3</v>
      </c>
      <c r="AI9" s="79"/>
      <c r="AJ9" s="93">
        <v>5</v>
      </c>
      <c r="AK9" s="89">
        <v>678</v>
      </c>
      <c r="AL9" s="94">
        <v>3156.6551212271152</v>
      </c>
      <c r="AN9" s="86"/>
      <c r="AO9" s="95"/>
      <c r="AP9" s="95"/>
      <c r="AQ9" s="57" t="s">
        <v>53</v>
      </c>
      <c r="AR9" s="87" t="s">
        <v>54</v>
      </c>
    </row>
    <row r="10" spans="2:46" ht="19.5" thickBot="1" x14ac:dyDescent="0.3">
      <c r="B10" s="60">
        <v>6</v>
      </c>
      <c r="C10" s="61" t="s">
        <v>29</v>
      </c>
      <c r="D10" s="61" t="s">
        <v>30</v>
      </c>
      <c r="E10" s="62">
        <v>390</v>
      </c>
      <c r="F10" s="63">
        <v>17.5</v>
      </c>
      <c r="G10" s="64">
        <f t="shared" si="0"/>
        <v>81632.653061224497</v>
      </c>
      <c r="H10" s="65">
        <v>15.4</v>
      </c>
      <c r="I10" s="66">
        <v>6333.6875664187028</v>
      </c>
      <c r="J10" s="67">
        <v>6230.5810246397932</v>
      </c>
      <c r="L10" s="83">
        <v>5</v>
      </c>
      <c r="M10" s="76" t="s">
        <v>55</v>
      </c>
      <c r="N10" s="76">
        <v>7</v>
      </c>
      <c r="O10" s="84">
        <v>18.3</v>
      </c>
      <c r="P10" s="85">
        <v>5838</v>
      </c>
      <c r="R10" s="60">
        <v>6</v>
      </c>
      <c r="S10" s="61" t="s">
        <v>25</v>
      </c>
      <c r="T10" s="62" t="s">
        <v>56</v>
      </c>
      <c r="U10" s="88">
        <v>7146.9737785137031</v>
      </c>
      <c r="W10" s="75"/>
      <c r="X10" s="76">
        <v>6</v>
      </c>
      <c r="Y10" s="61" t="s">
        <v>34</v>
      </c>
      <c r="Z10" s="77">
        <v>4717</v>
      </c>
      <c r="AA10" s="67">
        <v>6651.0145070805429</v>
      </c>
      <c r="AC10" s="60">
        <v>6</v>
      </c>
      <c r="AD10" s="61" t="s">
        <v>27</v>
      </c>
      <c r="AE10" s="61" t="s">
        <v>57</v>
      </c>
      <c r="AF10" s="77">
        <v>450</v>
      </c>
      <c r="AG10" s="78">
        <v>15.4</v>
      </c>
      <c r="AI10" s="96" t="s">
        <v>58</v>
      </c>
      <c r="AJ10" s="97">
        <v>1</v>
      </c>
      <c r="AK10" s="98" t="s">
        <v>59</v>
      </c>
      <c r="AL10" s="99">
        <v>4814.5219089044322</v>
      </c>
      <c r="AN10" s="100"/>
      <c r="AO10" s="57" t="s">
        <v>60</v>
      </c>
      <c r="AP10" s="57" t="s">
        <v>61</v>
      </c>
      <c r="AQ10" s="57" t="s">
        <v>62</v>
      </c>
      <c r="AR10" s="87" t="s">
        <v>42</v>
      </c>
    </row>
    <row r="11" spans="2:46" ht="19.5" thickBot="1" x14ac:dyDescent="0.3">
      <c r="B11" s="60">
        <v>7</v>
      </c>
      <c r="C11" s="61" t="s">
        <v>63</v>
      </c>
      <c r="D11" s="61" t="s">
        <v>64</v>
      </c>
      <c r="E11" s="62">
        <v>300</v>
      </c>
      <c r="F11" s="63">
        <v>17.5</v>
      </c>
      <c r="G11" s="64">
        <f t="shared" si="0"/>
        <v>81632.653061224497</v>
      </c>
      <c r="H11" s="65">
        <v>18</v>
      </c>
      <c r="I11" s="66">
        <v>6184.909670563231</v>
      </c>
      <c r="J11" s="67">
        <v>5897.239453327732</v>
      </c>
      <c r="L11" s="83">
        <v>6</v>
      </c>
      <c r="M11" s="76" t="s">
        <v>65</v>
      </c>
      <c r="N11" s="76">
        <v>6</v>
      </c>
      <c r="O11" s="84">
        <v>18.2</v>
      </c>
      <c r="P11" s="85">
        <v>5817</v>
      </c>
      <c r="R11" s="101">
        <v>7</v>
      </c>
      <c r="S11" s="102" t="s">
        <v>27</v>
      </c>
      <c r="T11" s="103" t="s">
        <v>66</v>
      </c>
      <c r="U11" s="104">
        <v>7012.4063959666846</v>
      </c>
      <c r="W11" s="75"/>
      <c r="X11" s="76">
        <v>7</v>
      </c>
      <c r="Y11" s="61" t="s">
        <v>25</v>
      </c>
      <c r="Z11" s="77">
        <v>398</v>
      </c>
      <c r="AA11" s="67">
        <v>6617.5765514173454</v>
      </c>
      <c r="AC11" s="60">
        <v>7</v>
      </c>
      <c r="AD11" s="61" t="s">
        <v>29</v>
      </c>
      <c r="AE11" s="61" t="s">
        <v>30</v>
      </c>
      <c r="AF11" s="77">
        <v>390</v>
      </c>
      <c r="AG11" s="78">
        <v>15.4</v>
      </c>
      <c r="AI11" s="105" t="s">
        <v>49</v>
      </c>
      <c r="AJ11" s="106">
        <v>1</v>
      </c>
      <c r="AK11" s="107" t="s">
        <v>50</v>
      </c>
      <c r="AL11" s="108">
        <v>5627.3632701480374</v>
      </c>
      <c r="AN11" s="109" t="s">
        <v>67</v>
      </c>
      <c r="AO11" s="81" t="s">
        <v>68</v>
      </c>
      <c r="AP11" s="81" t="s">
        <v>69</v>
      </c>
      <c r="AQ11" s="81" t="s">
        <v>70</v>
      </c>
      <c r="AR11" s="92" t="s">
        <v>71</v>
      </c>
    </row>
    <row r="12" spans="2:46" x14ac:dyDescent="0.25">
      <c r="B12" s="60">
        <v>8</v>
      </c>
      <c r="C12" s="61" t="s">
        <v>63</v>
      </c>
      <c r="D12" s="61" t="s">
        <v>72</v>
      </c>
      <c r="E12" s="62">
        <v>390</v>
      </c>
      <c r="F12" s="63">
        <v>17.5</v>
      </c>
      <c r="G12" s="64">
        <f t="shared" si="0"/>
        <v>81632.653061224497</v>
      </c>
      <c r="H12" s="65">
        <v>16.7</v>
      </c>
      <c r="I12" s="66">
        <v>6695.0053134962809</v>
      </c>
      <c r="J12" s="67">
        <v>6484.8132862120956</v>
      </c>
      <c r="L12" s="83">
        <v>7</v>
      </c>
      <c r="M12" s="76" t="s">
        <v>73</v>
      </c>
      <c r="N12" s="76">
        <v>4</v>
      </c>
      <c r="O12" s="84">
        <v>17.5</v>
      </c>
      <c r="P12" s="85">
        <v>5744</v>
      </c>
      <c r="R12" s="110">
        <v>8</v>
      </c>
      <c r="S12" s="111" t="s">
        <v>25</v>
      </c>
      <c r="T12" s="112" t="s">
        <v>74</v>
      </c>
      <c r="U12" s="113">
        <v>6945.382201023157</v>
      </c>
      <c r="W12" s="75"/>
      <c r="X12" s="76">
        <v>8</v>
      </c>
      <c r="Y12" s="61" t="s">
        <v>63</v>
      </c>
      <c r="Z12" s="77" t="s">
        <v>72</v>
      </c>
      <c r="AA12" s="67">
        <v>6484.8132862120956</v>
      </c>
      <c r="AC12" s="60">
        <v>8</v>
      </c>
      <c r="AD12" s="61" t="s">
        <v>27</v>
      </c>
      <c r="AE12" s="61" t="s">
        <v>33</v>
      </c>
      <c r="AF12" s="77">
        <v>390</v>
      </c>
      <c r="AG12" s="78">
        <v>15.5</v>
      </c>
      <c r="AI12" s="55" t="s">
        <v>34</v>
      </c>
      <c r="AJ12" s="52">
        <v>1</v>
      </c>
      <c r="AK12" s="53">
        <v>4351</v>
      </c>
      <c r="AL12" s="45">
        <v>7239.1814744334333</v>
      </c>
      <c r="AN12" s="100"/>
      <c r="AO12" s="57" t="s">
        <v>60</v>
      </c>
      <c r="AP12" s="57" t="s">
        <v>75</v>
      </c>
      <c r="AQ12" s="57" t="s">
        <v>76</v>
      </c>
      <c r="AR12" s="87" t="s">
        <v>77</v>
      </c>
    </row>
    <row r="13" spans="2:46" x14ac:dyDescent="0.25">
      <c r="B13" s="60">
        <v>9</v>
      </c>
      <c r="C13" s="61" t="s">
        <v>27</v>
      </c>
      <c r="D13" s="61" t="s">
        <v>28</v>
      </c>
      <c r="E13" s="62">
        <v>350</v>
      </c>
      <c r="F13" s="63">
        <v>18.399999999999999</v>
      </c>
      <c r="G13" s="64">
        <f t="shared" si="0"/>
        <v>77639.751552795031</v>
      </c>
      <c r="H13" s="65">
        <v>14</v>
      </c>
      <c r="I13" s="66">
        <v>8267.8002125398507</v>
      </c>
      <c r="J13" s="67">
        <v>8267.8002125398507</v>
      </c>
      <c r="L13" s="83">
        <v>8</v>
      </c>
      <c r="M13" s="76" t="s">
        <v>43</v>
      </c>
      <c r="N13" s="76">
        <v>4</v>
      </c>
      <c r="O13" s="84">
        <v>17.600000000000001</v>
      </c>
      <c r="P13" s="85">
        <v>5682</v>
      </c>
      <c r="R13" s="60">
        <v>9</v>
      </c>
      <c r="S13" s="61" t="s">
        <v>34</v>
      </c>
      <c r="T13" s="62">
        <v>5685</v>
      </c>
      <c r="U13" s="88">
        <v>6822.0349455057712</v>
      </c>
      <c r="W13" s="75"/>
      <c r="X13" s="76">
        <v>9</v>
      </c>
      <c r="Y13" s="61" t="s">
        <v>29</v>
      </c>
      <c r="Z13" s="77" t="s">
        <v>30</v>
      </c>
      <c r="AA13" s="67">
        <v>6230.5810246397932</v>
      </c>
      <c r="AC13" s="60">
        <v>9</v>
      </c>
      <c r="AD13" s="61" t="s">
        <v>34</v>
      </c>
      <c r="AE13" s="61">
        <v>4717</v>
      </c>
      <c r="AF13" s="77">
        <v>380</v>
      </c>
      <c r="AG13" s="78">
        <v>15.9</v>
      </c>
      <c r="AI13" s="79"/>
      <c r="AJ13" s="76">
        <v>2</v>
      </c>
      <c r="AK13" s="77">
        <v>5685</v>
      </c>
      <c r="AL13" s="67">
        <v>6822.0349455057712</v>
      </c>
      <c r="AN13" s="56" t="s">
        <v>78</v>
      </c>
      <c r="AO13" s="57" t="s">
        <v>79</v>
      </c>
    </row>
    <row r="14" spans="2:46" x14ac:dyDescent="0.25">
      <c r="B14" s="60">
        <v>10</v>
      </c>
      <c r="C14" s="61" t="s">
        <v>27</v>
      </c>
      <c r="D14" s="61" t="s">
        <v>33</v>
      </c>
      <c r="E14" s="62">
        <v>390</v>
      </c>
      <c r="F14" s="63">
        <v>18.399999999999999</v>
      </c>
      <c r="G14" s="64">
        <f t="shared" si="0"/>
        <v>77639.751552795031</v>
      </c>
      <c r="H14" s="65">
        <v>15.5</v>
      </c>
      <c r="I14" s="66">
        <v>8161.5302869287989</v>
      </c>
      <c r="J14" s="67">
        <v>8019.1780144823661</v>
      </c>
      <c r="L14" s="83">
        <v>9</v>
      </c>
      <c r="M14" s="76" t="s">
        <v>49</v>
      </c>
      <c r="N14" s="76">
        <v>1</v>
      </c>
      <c r="O14" s="84">
        <v>17.5</v>
      </c>
      <c r="P14" s="85">
        <v>5627</v>
      </c>
      <c r="R14" s="60">
        <v>10</v>
      </c>
      <c r="S14" s="61" t="s">
        <v>55</v>
      </c>
      <c r="T14" s="62">
        <v>427</v>
      </c>
      <c r="U14" s="88">
        <v>6789.659689098683</v>
      </c>
      <c r="W14" s="75"/>
      <c r="X14" s="76">
        <v>10</v>
      </c>
      <c r="Y14" s="61" t="s">
        <v>63</v>
      </c>
      <c r="Z14" s="77" t="s">
        <v>64</v>
      </c>
      <c r="AA14" s="67">
        <v>5897.239453327732</v>
      </c>
      <c r="AC14" s="60">
        <v>10</v>
      </c>
      <c r="AD14" s="61" t="s">
        <v>25</v>
      </c>
      <c r="AE14" s="61" t="s">
        <v>80</v>
      </c>
      <c r="AF14" s="77">
        <v>510</v>
      </c>
      <c r="AG14" s="78">
        <v>15.9</v>
      </c>
      <c r="AI14" s="79"/>
      <c r="AJ14" s="76">
        <v>3</v>
      </c>
      <c r="AK14" s="77">
        <v>4943</v>
      </c>
      <c r="AL14" s="67">
        <v>6716.9512888317731</v>
      </c>
    </row>
    <row r="15" spans="2:46" ht="19.5" thickBot="1" x14ac:dyDescent="0.3">
      <c r="B15" s="60">
        <v>11</v>
      </c>
      <c r="C15" s="61" t="s">
        <v>34</v>
      </c>
      <c r="D15" s="61">
        <v>4351</v>
      </c>
      <c r="E15" s="62">
        <v>330</v>
      </c>
      <c r="F15" s="63">
        <v>18.399999999999999</v>
      </c>
      <c r="G15" s="64">
        <f t="shared" si="0"/>
        <v>77639.751552795031</v>
      </c>
      <c r="H15" s="65">
        <v>14.1</v>
      </c>
      <c r="I15" s="66">
        <v>7247.6089266737508</v>
      </c>
      <c r="J15" s="67">
        <v>7239.1814744334333</v>
      </c>
      <c r="K15" s="3"/>
      <c r="L15" s="60">
        <v>10</v>
      </c>
      <c r="M15" s="76" t="s">
        <v>58</v>
      </c>
      <c r="N15" s="76">
        <v>1</v>
      </c>
      <c r="O15" s="84">
        <v>19.5</v>
      </c>
      <c r="P15" s="85">
        <v>4815</v>
      </c>
      <c r="R15" s="60">
        <v>11</v>
      </c>
      <c r="S15" s="61" t="s">
        <v>34</v>
      </c>
      <c r="T15" s="62">
        <v>4943</v>
      </c>
      <c r="U15" s="88">
        <v>6716.9512888317731</v>
      </c>
      <c r="W15" s="75"/>
      <c r="X15" s="76">
        <v>11</v>
      </c>
      <c r="Y15" s="61" t="s">
        <v>43</v>
      </c>
      <c r="Z15" s="77" t="s">
        <v>44</v>
      </c>
      <c r="AA15" s="67">
        <v>5801.9919432568022</v>
      </c>
      <c r="AC15" s="101">
        <v>11</v>
      </c>
      <c r="AD15" s="102" t="s">
        <v>27</v>
      </c>
      <c r="AE15" s="102" t="s">
        <v>81</v>
      </c>
      <c r="AF15" s="116">
        <v>460</v>
      </c>
      <c r="AG15" s="117">
        <v>15.9</v>
      </c>
      <c r="AI15" s="79"/>
      <c r="AJ15" s="76">
        <v>4</v>
      </c>
      <c r="AK15" s="77">
        <v>4717</v>
      </c>
      <c r="AL15" s="67">
        <v>6651.0145070805429</v>
      </c>
      <c r="AP15" s="59"/>
      <c r="AR15" s="46"/>
      <c r="AT15" s="46"/>
    </row>
    <row r="16" spans="2:46" ht="19.5" thickBot="1" x14ac:dyDescent="0.3">
      <c r="B16" s="60">
        <v>12</v>
      </c>
      <c r="C16" s="61" t="s">
        <v>34</v>
      </c>
      <c r="D16" s="61">
        <v>4717</v>
      </c>
      <c r="E16" s="62">
        <v>380</v>
      </c>
      <c r="F16" s="63">
        <v>18.399999999999999</v>
      </c>
      <c r="G16" s="64">
        <f t="shared" si="0"/>
        <v>77639.751552795031</v>
      </c>
      <c r="H16" s="65">
        <v>15.9</v>
      </c>
      <c r="I16" s="66">
        <v>6801.2752391073327</v>
      </c>
      <c r="J16" s="67">
        <v>6651.0145070805429</v>
      </c>
      <c r="L16" s="71">
        <v>11</v>
      </c>
      <c r="M16" s="93" t="s">
        <v>29</v>
      </c>
      <c r="N16" s="93">
        <v>5</v>
      </c>
      <c r="O16" s="118">
        <v>18.8</v>
      </c>
      <c r="P16" s="119">
        <v>4545</v>
      </c>
      <c r="R16" s="60">
        <v>12</v>
      </c>
      <c r="S16" s="120" t="s">
        <v>65</v>
      </c>
      <c r="T16" s="62">
        <v>6030</v>
      </c>
      <c r="U16" s="88">
        <v>6716.9512888317713</v>
      </c>
      <c r="W16" s="75"/>
      <c r="X16" s="76">
        <v>12</v>
      </c>
      <c r="Y16" s="61" t="s">
        <v>25</v>
      </c>
      <c r="Z16" s="77">
        <v>3399</v>
      </c>
      <c r="AA16" s="67">
        <v>5669.574673158193</v>
      </c>
      <c r="AC16" s="110">
        <v>12</v>
      </c>
      <c r="AD16" s="111" t="s">
        <v>27</v>
      </c>
      <c r="AE16" s="111" t="s">
        <v>66</v>
      </c>
      <c r="AF16" s="121">
        <v>430</v>
      </c>
      <c r="AG16" s="122">
        <v>16.3</v>
      </c>
      <c r="AI16" s="79"/>
      <c r="AJ16" s="76">
        <v>5</v>
      </c>
      <c r="AK16" s="77">
        <v>5182</v>
      </c>
      <c r="AL16" s="67">
        <v>6394.7804166769638</v>
      </c>
      <c r="AP16" s="59"/>
      <c r="AR16" s="46"/>
      <c r="AT16" s="46"/>
    </row>
    <row r="17" spans="2:46" ht="19.5" thickBot="1" x14ac:dyDescent="0.3">
      <c r="B17" s="60">
        <v>13</v>
      </c>
      <c r="C17" s="61" t="s">
        <v>34</v>
      </c>
      <c r="D17" s="61">
        <v>4943</v>
      </c>
      <c r="E17" s="62">
        <v>390</v>
      </c>
      <c r="F17" s="63">
        <v>18.399999999999999</v>
      </c>
      <c r="G17" s="64">
        <f t="shared" si="0"/>
        <v>77639.751552795031</v>
      </c>
      <c r="H17" s="65">
        <v>14.8</v>
      </c>
      <c r="I17" s="66">
        <v>6780.0212539851227</v>
      </c>
      <c r="J17" s="67">
        <v>6716.9512888317731</v>
      </c>
      <c r="L17" s="123" t="s">
        <v>23</v>
      </c>
      <c r="M17" s="124"/>
      <c r="N17" s="124"/>
      <c r="O17" s="124"/>
      <c r="P17" s="125"/>
      <c r="R17" s="60">
        <v>13</v>
      </c>
      <c r="S17" s="61" t="s">
        <v>34</v>
      </c>
      <c r="T17" s="62">
        <v>4717</v>
      </c>
      <c r="U17" s="88">
        <v>6651.0145070805429</v>
      </c>
      <c r="W17" s="75"/>
      <c r="X17" s="76">
        <v>13</v>
      </c>
      <c r="Y17" s="61" t="s">
        <v>49</v>
      </c>
      <c r="Z17" s="77" t="s">
        <v>50</v>
      </c>
      <c r="AA17" s="67">
        <v>5627.3632701480374</v>
      </c>
      <c r="AC17" s="60">
        <v>13</v>
      </c>
      <c r="AD17" s="61" t="s">
        <v>43</v>
      </c>
      <c r="AE17" s="61" t="s">
        <v>82</v>
      </c>
      <c r="AF17" s="77">
        <v>430</v>
      </c>
      <c r="AG17" s="78">
        <v>16.3</v>
      </c>
      <c r="AI17" s="126"/>
      <c r="AJ17" s="127">
        <v>6</v>
      </c>
      <c r="AK17" s="116">
        <v>5031</v>
      </c>
      <c r="AL17" s="128">
        <v>6206.6045512452229</v>
      </c>
      <c r="AP17" s="59"/>
      <c r="AR17" s="46"/>
      <c r="AT17" s="46"/>
    </row>
    <row r="18" spans="2:46" ht="19.5" thickBot="1" x14ac:dyDescent="0.3">
      <c r="B18" s="101">
        <v>14</v>
      </c>
      <c r="C18" s="102" t="s">
        <v>65</v>
      </c>
      <c r="D18" s="102">
        <v>3023</v>
      </c>
      <c r="E18" s="103">
        <v>300</v>
      </c>
      <c r="F18" s="129">
        <v>20.399999999999999</v>
      </c>
      <c r="G18" s="130">
        <f t="shared" si="0"/>
        <v>70028.011204481794</v>
      </c>
      <c r="H18" s="131">
        <v>17.3</v>
      </c>
      <c r="I18" s="132">
        <v>5632.3060573857601</v>
      </c>
      <c r="J18" s="128">
        <v>5416.1826854163073</v>
      </c>
      <c r="L18" s="133">
        <v>1</v>
      </c>
      <c r="M18" s="134">
        <v>300</v>
      </c>
      <c r="N18" s="134">
        <v>14</v>
      </c>
      <c r="O18" s="135">
        <v>16.100000000000001</v>
      </c>
      <c r="P18" s="70">
        <v>6565</v>
      </c>
      <c r="R18" s="60">
        <v>14</v>
      </c>
      <c r="S18" s="61" t="s">
        <v>25</v>
      </c>
      <c r="T18" s="62">
        <v>398</v>
      </c>
      <c r="U18" s="88">
        <v>6617.5765514173454</v>
      </c>
      <c r="W18" s="136"/>
      <c r="X18" s="93">
        <v>14</v>
      </c>
      <c r="Y18" s="72" t="s">
        <v>65</v>
      </c>
      <c r="Z18" s="89">
        <v>3023</v>
      </c>
      <c r="AA18" s="94">
        <v>5416.1826854163073</v>
      </c>
      <c r="AC18" s="60">
        <v>14</v>
      </c>
      <c r="AD18" s="61" t="s">
        <v>65</v>
      </c>
      <c r="AE18" s="61">
        <v>4006</v>
      </c>
      <c r="AF18" s="77">
        <v>400</v>
      </c>
      <c r="AG18" s="78">
        <v>16.399999999999999</v>
      </c>
      <c r="AI18" s="79" t="s">
        <v>63</v>
      </c>
      <c r="AJ18" s="134">
        <v>1</v>
      </c>
      <c r="AK18" s="121" t="s">
        <v>72</v>
      </c>
      <c r="AL18" s="137">
        <v>6484.8132862120956</v>
      </c>
      <c r="AP18" s="59"/>
      <c r="AR18" s="46"/>
      <c r="AT18" s="46"/>
    </row>
    <row r="19" spans="2:46" x14ac:dyDescent="0.25">
      <c r="B19" s="38">
        <v>15</v>
      </c>
      <c r="C19" s="39" t="s">
        <v>25</v>
      </c>
      <c r="D19" s="39" t="s">
        <v>52</v>
      </c>
      <c r="E19" s="40">
        <v>430</v>
      </c>
      <c r="F19" s="41">
        <v>19.399999999999999</v>
      </c>
      <c r="G19" s="42">
        <f t="shared" si="0"/>
        <v>73637.702503681896</v>
      </c>
      <c r="H19" s="43">
        <v>15.3</v>
      </c>
      <c r="I19" s="44">
        <v>6673.75132837407</v>
      </c>
      <c r="J19" s="45">
        <v>6572.8690408521361</v>
      </c>
      <c r="L19" s="83">
        <v>2</v>
      </c>
      <c r="M19" s="76">
        <v>400</v>
      </c>
      <c r="N19" s="76">
        <v>20</v>
      </c>
      <c r="O19" s="138">
        <v>16.8</v>
      </c>
      <c r="P19" s="85">
        <v>6231</v>
      </c>
      <c r="R19" s="60">
        <v>15</v>
      </c>
      <c r="S19" s="120" t="s">
        <v>65</v>
      </c>
      <c r="T19" s="62">
        <v>6000</v>
      </c>
      <c r="U19" s="88">
        <v>6592.022341398314</v>
      </c>
      <c r="W19" s="51">
        <v>400</v>
      </c>
      <c r="X19" s="52">
        <v>1</v>
      </c>
      <c r="Y19" s="39" t="s">
        <v>27</v>
      </c>
      <c r="Z19" s="53" t="s">
        <v>37</v>
      </c>
      <c r="AA19" s="45">
        <v>7649.0621061216425</v>
      </c>
      <c r="AC19" s="60">
        <v>15</v>
      </c>
      <c r="AD19" s="61" t="s">
        <v>25</v>
      </c>
      <c r="AE19" s="61">
        <v>3114</v>
      </c>
      <c r="AF19" s="77">
        <v>330</v>
      </c>
      <c r="AG19" s="78">
        <v>16.5</v>
      </c>
      <c r="AI19" s="79"/>
      <c r="AJ19" s="76">
        <v>2</v>
      </c>
      <c r="AK19" s="77" t="s">
        <v>64</v>
      </c>
      <c r="AL19" s="67">
        <v>5897.239453327732</v>
      </c>
      <c r="AP19" s="59"/>
      <c r="AR19" s="46"/>
      <c r="AT19" s="46"/>
    </row>
    <row r="20" spans="2:46" x14ac:dyDescent="0.25">
      <c r="B20" s="60">
        <v>16</v>
      </c>
      <c r="C20" s="61" t="s">
        <v>25</v>
      </c>
      <c r="D20" s="61" t="s">
        <v>56</v>
      </c>
      <c r="E20" s="62">
        <v>450</v>
      </c>
      <c r="F20" s="63">
        <v>19.399999999999999</v>
      </c>
      <c r="G20" s="64">
        <f t="shared" si="0"/>
        <v>73637.702503681896</v>
      </c>
      <c r="H20" s="65">
        <v>16.899999999999999</v>
      </c>
      <c r="I20" s="66">
        <v>7396.3868225292235</v>
      </c>
      <c r="J20" s="67">
        <v>7146.9737785137031</v>
      </c>
      <c r="L20" s="83">
        <v>3</v>
      </c>
      <c r="M20" s="76">
        <v>600</v>
      </c>
      <c r="N20" s="76">
        <v>4</v>
      </c>
      <c r="O20" s="138">
        <v>20.9</v>
      </c>
      <c r="P20" s="85">
        <v>5738</v>
      </c>
      <c r="R20" s="60">
        <v>16</v>
      </c>
      <c r="S20" s="61" t="s">
        <v>25</v>
      </c>
      <c r="T20" s="62" t="s">
        <v>52</v>
      </c>
      <c r="U20" s="88">
        <v>6572.8690408521361</v>
      </c>
      <c r="W20" s="75"/>
      <c r="X20" s="76">
        <v>2</v>
      </c>
      <c r="Y20" s="61" t="s">
        <v>25</v>
      </c>
      <c r="Z20" s="77" t="s">
        <v>56</v>
      </c>
      <c r="AA20" s="67">
        <v>7146.9737785137031</v>
      </c>
      <c r="AC20" s="60">
        <v>16</v>
      </c>
      <c r="AD20" s="61" t="s">
        <v>25</v>
      </c>
      <c r="AE20" s="61" t="s">
        <v>83</v>
      </c>
      <c r="AF20" s="77">
        <v>450</v>
      </c>
      <c r="AG20" s="78">
        <v>16.5</v>
      </c>
      <c r="AI20" s="79"/>
      <c r="AJ20" s="76">
        <v>3</v>
      </c>
      <c r="AK20" s="77" t="s">
        <v>84</v>
      </c>
      <c r="AL20" s="67">
        <v>5470.0643245917872</v>
      </c>
    </row>
    <row r="21" spans="2:46" ht="19.5" thickBot="1" x14ac:dyDescent="0.3">
      <c r="B21" s="60">
        <v>17</v>
      </c>
      <c r="C21" s="61" t="s">
        <v>25</v>
      </c>
      <c r="D21" s="61" t="s">
        <v>83</v>
      </c>
      <c r="E21" s="62">
        <v>450</v>
      </c>
      <c r="F21" s="63">
        <v>18.399999999999999</v>
      </c>
      <c r="G21" s="64">
        <f t="shared" si="0"/>
        <v>77639.751552795031</v>
      </c>
      <c r="H21" s="65">
        <v>16.5</v>
      </c>
      <c r="I21" s="66">
        <v>6418.7035069075446</v>
      </c>
      <c r="J21" s="67">
        <v>6232.1132886834876</v>
      </c>
      <c r="L21" s="139">
        <v>4</v>
      </c>
      <c r="M21" s="127">
        <v>500</v>
      </c>
      <c r="N21" s="127">
        <v>12</v>
      </c>
      <c r="O21" s="140">
        <v>18.3</v>
      </c>
      <c r="P21" s="119">
        <v>5189</v>
      </c>
      <c r="R21" s="60">
        <v>17</v>
      </c>
      <c r="S21" s="61" t="s">
        <v>51</v>
      </c>
      <c r="T21" s="62" t="s">
        <v>85</v>
      </c>
      <c r="U21" s="88">
        <v>6494.6494328151648</v>
      </c>
      <c r="W21" s="75"/>
      <c r="X21" s="76">
        <v>3</v>
      </c>
      <c r="Y21" s="61" t="s">
        <v>27</v>
      </c>
      <c r="Z21" s="77" t="s">
        <v>66</v>
      </c>
      <c r="AA21" s="67">
        <v>7012.4063959666846</v>
      </c>
      <c r="AC21" s="60">
        <v>17</v>
      </c>
      <c r="AD21" s="61" t="s">
        <v>63</v>
      </c>
      <c r="AE21" s="61" t="s">
        <v>72</v>
      </c>
      <c r="AF21" s="77">
        <v>390</v>
      </c>
      <c r="AG21" s="78">
        <v>16.7</v>
      </c>
      <c r="AI21" s="79"/>
      <c r="AJ21" s="93">
        <v>4</v>
      </c>
      <c r="AK21" s="89" t="s">
        <v>86</v>
      </c>
      <c r="AL21" s="94">
        <v>5124.7897080653147</v>
      </c>
    </row>
    <row r="22" spans="2:46" x14ac:dyDescent="0.25">
      <c r="B22" s="60">
        <v>18</v>
      </c>
      <c r="C22" s="61" t="s">
        <v>25</v>
      </c>
      <c r="D22" s="61" t="s">
        <v>74</v>
      </c>
      <c r="E22" s="62">
        <v>490</v>
      </c>
      <c r="F22" s="63">
        <v>19.399999999999999</v>
      </c>
      <c r="G22" s="64">
        <f t="shared" si="0"/>
        <v>73637.702503681896</v>
      </c>
      <c r="H22" s="65">
        <v>17.100000000000001</v>
      </c>
      <c r="I22" s="66">
        <v>7205.1009564293299</v>
      </c>
      <c r="J22" s="67">
        <v>6945.382201023157</v>
      </c>
      <c r="R22" s="60">
        <v>18</v>
      </c>
      <c r="S22" s="61" t="s">
        <v>63</v>
      </c>
      <c r="T22" s="62" t="s">
        <v>72</v>
      </c>
      <c r="U22" s="88">
        <v>6484.8132862120956</v>
      </c>
      <c r="W22" s="75"/>
      <c r="X22" s="76">
        <v>4</v>
      </c>
      <c r="Y22" s="61" t="s">
        <v>25</v>
      </c>
      <c r="Z22" s="77" t="s">
        <v>74</v>
      </c>
      <c r="AA22" s="67">
        <v>6945.382201023157</v>
      </c>
      <c r="AC22" s="60">
        <v>18</v>
      </c>
      <c r="AD22" s="61" t="s">
        <v>27</v>
      </c>
      <c r="AE22" s="61" t="s">
        <v>37</v>
      </c>
      <c r="AF22" s="77">
        <v>490</v>
      </c>
      <c r="AG22" s="78">
        <v>16.8</v>
      </c>
      <c r="AI22" s="55" t="s">
        <v>27</v>
      </c>
      <c r="AJ22" s="52">
        <v>1</v>
      </c>
      <c r="AK22" s="53" t="s">
        <v>28</v>
      </c>
      <c r="AL22" s="45">
        <v>8267.8002125398507</v>
      </c>
    </row>
    <row r="23" spans="2:46" x14ac:dyDescent="0.25">
      <c r="B23" s="60">
        <v>19</v>
      </c>
      <c r="C23" s="61" t="s">
        <v>43</v>
      </c>
      <c r="D23" s="61" t="s">
        <v>82</v>
      </c>
      <c r="E23" s="62">
        <v>430</v>
      </c>
      <c r="F23" s="63">
        <v>18.399999999999999</v>
      </c>
      <c r="G23" s="64">
        <f t="shared" si="0"/>
        <v>77639.751552795031</v>
      </c>
      <c r="H23" s="65">
        <v>16.3</v>
      </c>
      <c r="I23" s="66">
        <v>5802.3379383634428</v>
      </c>
      <c r="J23" s="67">
        <v>5647.1591330351184</v>
      </c>
      <c r="R23" s="60">
        <v>19</v>
      </c>
      <c r="S23" s="61" t="s">
        <v>55</v>
      </c>
      <c r="T23" s="62">
        <v>6263</v>
      </c>
      <c r="U23" s="88">
        <v>6484.5126175160813</v>
      </c>
      <c r="W23" s="75"/>
      <c r="X23" s="76">
        <v>5</v>
      </c>
      <c r="Y23" s="61" t="s">
        <v>34</v>
      </c>
      <c r="Z23" s="77">
        <v>5685</v>
      </c>
      <c r="AA23" s="67">
        <v>6822.0349455057712</v>
      </c>
      <c r="AC23" s="60">
        <v>19</v>
      </c>
      <c r="AD23" s="61" t="s">
        <v>34</v>
      </c>
      <c r="AE23" s="61">
        <v>5182</v>
      </c>
      <c r="AF23" s="77">
        <v>450</v>
      </c>
      <c r="AG23" s="78">
        <v>16.8</v>
      </c>
      <c r="AI23" s="79"/>
      <c r="AJ23" s="76">
        <v>2</v>
      </c>
      <c r="AK23" s="77" t="s">
        <v>33</v>
      </c>
      <c r="AL23" s="67">
        <v>8019.1780144823661</v>
      </c>
    </row>
    <row r="24" spans="2:46" x14ac:dyDescent="0.25">
      <c r="B24" s="60">
        <v>20</v>
      </c>
      <c r="C24" s="61" t="s">
        <v>55</v>
      </c>
      <c r="D24" s="61">
        <v>427</v>
      </c>
      <c r="E24" s="62">
        <v>400</v>
      </c>
      <c r="F24" s="63">
        <v>20.399999999999999</v>
      </c>
      <c r="G24" s="64">
        <f t="shared" si="0"/>
        <v>70028.011204481794</v>
      </c>
      <c r="H24" s="65">
        <v>17</v>
      </c>
      <c r="I24" s="66">
        <v>7035.0690754516472</v>
      </c>
      <c r="J24" s="67">
        <v>6789.659689098683</v>
      </c>
      <c r="R24" s="60">
        <v>20</v>
      </c>
      <c r="S24" s="61" t="s">
        <v>34</v>
      </c>
      <c r="T24" s="62">
        <v>5182</v>
      </c>
      <c r="U24" s="88">
        <v>6394.7804166769638</v>
      </c>
      <c r="W24" s="75"/>
      <c r="X24" s="76">
        <v>6</v>
      </c>
      <c r="Y24" s="61" t="s">
        <v>55</v>
      </c>
      <c r="Z24" s="77">
        <v>427</v>
      </c>
      <c r="AA24" s="67">
        <v>6789.659689098683</v>
      </c>
      <c r="AC24" s="60">
        <v>20</v>
      </c>
      <c r="AD24" s="61" t="s">
        <v>55</v>
      </c>
      <c r="AE24" s="61">
        <v>4567</v>
      </c>
      <c r="AF24" s="77">
        <v>400</v>
      </c>
      <c r="AG24" s="78">
        <v>16.8</v>
      </c>
      <c r="AI24" s="79"/>
      <c r="AJ24" s="76">
        <v>3</v>
      </c>
      <c r="AK24" s="77" t="s">
        <v>37</v>
      </c>
      <c r="AL24" s="67">
        <v>7649.0621061216425</v>
      </c>
    </row>
    <row r="25" spans="2:46" x14ac:dyDescent="0.25">
      <c r="B25" s="60">
        <v>21</v>
      </c>
      <c r="C25" s="61" t="s">
        <v>55</v>
      </c>
      <c r="D25" s="61">
        <v>457</v>
      </c>
      <c r="E25" s="62">
        <v>400</v>
      </c>
      <c r="F25" s="63">
        <v>20.399999999999999</v>
      </c>
      <c r="G25" s="64">
        <f t="shared" si="0"/>
        <v>70028.011204481794</v>
      </c>
      <c r="H25" s="65">
        <v>17.3</v>
      </c>
      <c r="I25" s="66">
        <v>5674.814027630181</v>
      </c>
      <c r="J25" s="67">
        <v>5457.0595358722794</v>
      </c>
      <c r="L25" s="1"/>
      <c r="R25" s="60">
        <v>21</v>
      </c>
      <c r="S25" s="61" t="s">
        <v>65</v>
      </c>
      <c r="T25" s="62">
        <v>4000</v>
      </c>
      <c r="U25" s="88">
        <v>6387.0943825223039</v>
      </c>
      <c r="W25" s="75"/>
      <c r="X25" s="76">
        <v>7</v>
      </c>
      <c r="Y25" s="61" t="s">
        <v>25</v>
      </c>
      <c r="Z25" s="77" t="s">
        <v>52</v>
      </c>
      <c r="AA25" s="67">
        <v>6572.8690408521361</v>
      </c>
      <c r="AC25" s="60">
        <v>21</v>
      </c>
      <c r="AD25" s="61" t="s">
        <v>55</v>
      </c>
      <c r="AE25" s="61">
        <v>5550</v>
      </c>
      <c r="AF25" s="77">
        <v>500</v>
      </c>
      <c r="AG25" s="78">
        <v>16.8</v>
      </c>
      <c r="AI25" s="79"/>
      <c r="AJ25" s="76">
        <v>4</v>
      </c>
      <c r="AK25" s="77" t="s">
        <v>66</v>
      </c>
      <c r="AL25" s="67">
        <v>7012.4063959666846</v>
      </c>
    </row>
    <row r="26" spans="2:46" x14ac:dyDescent="0.25">
      <c r="B26" s="60">
        <v>22</v>
      </c>
      <c r="C26" s="61" t="s">
        <v>55</v>
      </c>
      <c r="D26" s="61">
        <v>4567</v>
      </c>
      <c r="E26" s="62">
        <v>400</v>
      </c>
      <c r="F26" s="63">
        <v>20.399999999999999</v>
      </c>
      <c r="G26" s="64">
        <f t="shared" si="0"/>
        <v>70028.011204481794</v>
      </c>
      <c r="H26" s="65">
        <v>16.8</v>
      </c>
      <c r="I26" s="66">
        <v>6248.671625929861</v>
      </c>
      <c r="J26" s="67">
        <v>6045.226503225168</v>
      </c>
      <c r="R26" s="60">
        <v>22</v>
      </c>
      <c r="S26" s="61" t="s">
        <v>27</v>
      </c>
      <c r="T26" s="62" t="s">
        <v>57</v>
      </c>
      <c r="U26" s="88">
        <v>6293.3049946865031</v>
      </c>
      <c r="W26" s="75"/>
      <c r="X26" s="76">
        <v>8</v>
      </c>
      <c r="Y26" s="61" t="s">
        <v>51</v>
      </c>
      <c r="Z26" s="77" t="s">
        <v>85</v>
      </c>
      <c r="AA26" s="67">
        <v>6494.6494328151648</v>
      </c>
      <c r="AC26" s="60">
        <v>22</v>
      </c>
      <c r="AD26" s="61" t="s">
        <v>25</v>
      </c>
      <c r="AE26" s="61" t="s">
        <v>56</v>
      </c>
      <c r="AF26" s="77">
        <v>450</v>
      </c>
      <c r="AG26" s="78">
        <v>16.899999999999999</v>
      </c>
      <c r="AI26" s="79"/>
      <c r="AJ26" s="76">
        <v>5</v>
      </c>
      <c r="AK26" s="77" t="s">
        <v>57</v>
      </c>
      <c r="AL26" s="67">
        <v>6293.3049946865031</v>
      </c>
    </row>
    <row r="27" spans="2:46" ht="19.5" thickBot="1" x14ac:dyDescent="0.3">
      <c r="B27" s="60">
        <v>23</v>
      </c>
      <c r="C27" s="61" t="s">
        <v>51</v>
      </c>
      <c r="D27" s="61" t="s">
        <v>85</v>
      </c>
      <c r="E27" s="62">
        <v>460</v>
      </c>
      <c r="F27" s="63">
        <v>18.399999999999999</v>
      </c>
      <c r="G27" s="64">
        <f t="shared" si="0"/>
        <v>77639.751552795031</v>
      </c>
      <c r="H27" s="65">
        <v>17.100000000000001</v>
      </c>
      <c r="I27" s="66">
        <v>6737.5132837407018</v>
      </c>
      <c r="J27" s="67">
        <v>6494.6494328151648</v>
      </c>
      <c r="R27" s="60">
        <v>23</v>
      </c>
      <c r="S27" s="61" t="s">
        <v>25</v>
      </c>
      <c r="T27" s="62" t="s">
        <v>83</v>
      </c>
      <c r="U27" s="88">
        <v>6232.1132886834876</v>
      </c>
      <c r="W27" s="75"/>
      <c r="X27" s="76">
        <v>9</v>
      </c>
      <c r="Y27" s="61" t="s">
        <v>34</v>
      </c>
      <c r="Z27" s="77">
        <v>5182</v>
      </c>
      <c r="AA27" s="67">
        <v>6394.7804166769638</v>
      </c>
      <c r="AC27" s="60">
        <v>23</v>
      </c>
      <c r="AD27" s="61" t="s">
        <v>65</v>
      </c>
      <c r="AE27" s="61">
        <v>4000</v>
      </c>
      <c r="AF27" s="77">
        <v>400</v>
      </c>
      <c r="AG27" s="78">
        <v>16.899999999999999</v>
      </c>
      <c r="AI27" s="126"/>
      <c r="AJ27" s="127">
        <v>6</v>
      </c>
      <c r="AK27" s="116" t="s">
        <v>81</v>
      </c>
      <c r="AL27" s="128">
        <v>5570.2246496799544</v>
      </c>
    </row>
    <row r="28" spans="2:46" x14ac:dyDescent="0.25">
      <c r="B28" s="60">
        <v>24</v>
      </c>
      <c r="C28" s="61" t="s">
        <v>29</v>
      </c>
      <c r="D28" s="61">
        <v>415</v>
      </c>
      <c r="E28" s="62">
        <v>450</v>
      </c>
      <c r="F28" s="63">
        <v>18.399999999999999</v>
      </c>
      <c r="G28" s="64">
        <f t="shared" si="0"/>
        <v>77639.751552795031</v>
      </c>
      <c r="H28" s="65">
        <v>17.100000000000001</v>
      </c>
      <c r="I28" s="66">
        <v>5272.1088435374149</v>
      </c>
      <c r="J28" s="67">
        <v>5082.0677108052523</v>
      </c>
      <c r="R28" s="60">
        <v>24</v>
      </c>
      <c r="S28" s="61" t="s">
        <v>29</v>
      </c>
      <c r="T28" s="62" t="s">
        <v>30</v>
      </c>
      <c r="U28" s="88">
        <v>6230.5810246397932</v>
      </c>
      <c r="W28" s="75"/>
      <c r="X28" s="76">
        <v>10</v>
      </c>
      <c r="Y28" s="61" t="s">
        <v>65</v>
      </c>
      <c r="Z28" s="77">
        <v>4000</v>
      </c>
      <c r="AA28" s="67">
        <v>6387.0943825223039</v>
      </c>
      <c r="AC28" s="60">
        <v>24</v>
      </c>
      <c r="AD28" s="61" t="s">
        <v>34</v>
      </c>
      <c r="AE28" s="61">
        <v>5031</v>
      </c>
      <c r="AF28" s="77">
        <v>420</v>
      </c>
      <c r="AG28" s="78">
        <v>16.899999999999999</v>
      </c>
      <c r="AI28" s="141" t="s">
        <v>65</v>
      </c>
      <c r="AJ28" s="134">
        <v>1</v>
      </c>
      <c r="AK28" s="121">
        <v>6030</v>
      </c>
      <c r="AL28" s="137">
        <v>6716.9512888317713</v>
      </c>
    </row>
    <row r="29" spans="2:46" ht="19.5" thickBot="1" x14ac:dyDescent="0.3">
      <c r="B29" s="60">
        <v>25</v>
      </c>
      <c r="C29" s="61" t="s">
        <v>27</v>
      </c>
      <c r="D29" s="61" t="s">
        <v>66</v>
      </c>
      <c r="E29" s="62">
        <v>430</v>
      </c>
      <c r="F29" s="63">
        <v>19.399999999999999</v>
      </c>
      <c r="G29" s="64">
        <f t="shared" si="0"/>
        <v>73637.702503681896</v>
      </c>
      <c r="H29" s="65">
        <v>16.3</v>
      </c>
      <c r="I29" s="66">
        <v>7205.1009564293299</v>
      </c>
      <c r="J29" s="67">
        <v>7012.4063959666846</v>
      </c>
      <c r="R29" s="60">
        <v>25</v>
      </c>
      <c r="S29" s="61" t="s">
        <v>34</v>
      </c>
      <c r="T29" s="62">
        <v>5031</v>
      </c>
      <c r="U29" s="88">
        <v>6206.6045512452229</v>
      </c>
      <c r="W29" s="75"/>
      <c r="X29" s="76">
        <v>11</v>
      </c>
      <c r="Y29" s="61" t="s">
        <v>27</v>
      </c>
      <c r="Z29" s="77" t="s">
        <v>57</v>
      </c>
      <c r="AA29" s="67">
        <v>6293.3049946865031</v>
      </c>
      <c r="AC29" s="71">
        <v>25</v>
      </c>
      <c r="AD29" s="72" t="s">
        <v>65</v>
      </c>
      <c r="AE29" s="72" t="s">
        <v>87</v>
      </c>
      <c r="AF29" s="89">
        <v>500</v>
      </c>
      <c r="AG29" s="90">
        <v>16.899999999999999</v>
      </c>
      <c r="AI29" s="141"/>
      <c r="AJ29" s="76">
        <v>2</v>
      </c>
      <c r="AK29" s="77">
        <v>6000</v>
      </c>
      <c r="AL29" s="67">
        <v>6592.022341398314</v>
      </c>
    </row>
    <row r="30" spans="2:46" ht="19.5" thickBot="1" x14ac:dyDescent="0.3">
      <c r="B30" s="60">
        <v>26</v>
      </c>
      <c r="C30" s="61" t="s">
        <v>27</v>
      </c>
      <c r="D30" s="61" t="s">
        <v>57</v>
      </c>
      <c r="E30" s="62">
        <v>450</v>
      </c>
      <c r="F30" s="63">
        <v>19.399999999999999</v>
      </c>
      <c r="G30" s="64">
        <f t="shared" si="0"/>
        <v>73637.702503681896</v>
      </c>
      <c r="H30" s="65">
        <v>15.4</v>
      </c>
      <c r="I30" s="66">
        <v>6397.4495217853346</v>
      </c>
      <c r="J30" s="67">
        <v>6293.3049946865031</v>
      </c>
      <c r="R30" s="71">
        <v>26</v>
      </c>
      <c r="S30" s="72" t="s">
        <v>55</v>
      </c>
      <c r="T30" s="73">
        <v>4567</v>
      </c>
      <c r="U30" s="74">
        <v>6045.226503225168</v>
      </c>
      <c r="W30" s="75"/>
      <c r="X30" s="76">
        <v>12</v>
      </c>
      <c r="Y30" s="61" t="s">
        <v>25</v>
      </c>
      <c r="Z30" s="77" t="s">
        <v>83</v>
      </c>
      <c r="AA30" s="67">
        <v>6232.1132886834876</v>
      </c>
      <c r="AC30" s="38">
        <v>26</v>
      </c>
      <c r="AD30" s="39" t="s">
        <v>55</v>
      </c>
      <c r="AE30" s="39">
        <v>427</v>
      </c>
      <c r="AF30" s="53">
        <v>400</v>
      </c>
      <c r="AG30" s="54">
        <v>17</v>
      </c>
      <c r="AI30" s="141"/>
      <c r="AJ30" s="76">
        <v>3</v>
      </c>
      <c r="AK30" s="77">
        <v>4000</v>
      </c>
      <c r="AL30" s="67">
        <v>6387.0943825223039</v>
      </c>
    </row>
    <row r="31" spans="2:46" x14ac:dyDescent="0.25">
      <c r="B31" s="60">
        <v>27</v>
      </c>
      <c r="C31" s="61" t="s">
        <v>27</v>
      </c>
      <c r="D31" s="61" t="s">
        <v>81</v>
      </c>
      <c r="E31" s="62">
        <v>460</v>
      </c>
      <c r="F31" s="63">
        <v>19.399999999999999</v>
      </c>
      <c r="G31" s="64">
        <f t="shared" si="0"/>
        <v>73637.702503681896</v>
      </c>
      <c r="H31" s="65">
        <v>15.9</v>
      </c>
      <c r="I31" s="66">
        <v>5696.068012752391</v>
      </c>
      <c r="J31" s="67">
        <v>5570.2246496799544</v>
      </c>
      <c r="R31" s="38">
        <v>27</v>
      </c>
      <c r="S31" s="39" t="s">
        <v>25</v>
      </c>
      <c r="T31" s="40" t="s">
        <v>80</v>
      </c>
      <c r="U31" s="50">
        <v>5923.5597953686083</v>
      </c>
      <c r="W31" s="75"/>
      <c r="X31" s="76">
        <v>13</v>
      </c>
      <c r="Y31" s="61" t="s">
        <v>34</v>
      </c>
      <c r="Z31" s="77">
        <v>5031</v>
      </c>
      <c r="AA31" s="67">
        <v>6206.6045512452229</v>
      </c>
      <c r="AC31" s="60">
        <v>27</v>
      </c>
      <c r="AD31" s="61" t="s">
        <v>25</v>
      </c>
      <c r="AE31" s="61" t="s">
        <v>74</v>
      </c>
      <c r="AF31" s="77">
        <v>490</v>
      </c>
      <c r="AG31" s="78">
        <v>17.100000000000001</v>
      </c>
      <c r="AI31" s="141"/>
      <c r="AJ31" s="76">
        <v>4</v>
      </c>
      <c r="AK31" s="77">
        <v>3023</v>
      </c>
      <c r="AL31" s="67">
        <v>5416.1826854163073</v>
      </c>
    </row>
    <row r="32" spans="2:46" x14ac:dyDescent="0.25">
      <c r="B32" s="60">
        <v>28</v>
      </c>
      <c r="C32" s="61" t="s">
        <v>27</v>
      </c>
      <c r="D32" s="61" t="s">
        <v>37</v>
      </c>
      <c r="E32" s="62">
        <v>490</v>
      </c>
      <c r="F32" s="63">
        <v>19.399999999999999</v>
      </c>
      <c r="G32" s="64">
        <f t="shared" si="0"/>
        <v>73637.702503681896</v>
      </c>
      <c r="H32" s="65">
        <v>16.8</v>
      </c>
      <c r="I32" s="66">
        <v>7906.4824654622744</v>
      </c>
      <c r="J32" s="67">
        <v>7649.0621061216425</v>
      </c>
      <c r="R32" s="60">
        <v>28</v>
      </c>
      <c r="S32" s="61" t="s">
        <v>63</v>
      </c>
      <c r="T32" s="62" t="s">
        <v>64</v>
      </c>
      <c r="U32" s="88">
        <v>5897.239453327732</v>
      </c>
      <c r="W32" s="75"/>
      <c r="X32" s="76">
        <v>14</v>
      </c>
      <c r="Y32" s="61" t="s">
        <v>55</v>
      </c>
      <c r="Z32" s="77">
        <v>4567</v>
      </c>
      <c r="AA32" s="67">
        <v>6045.226503225168</v>
      </c>
      <c r="AC32" s="60">
        <v>28</v>
      </c>
      <c r="AD32" s="61" t="s">
        <v>25</v>
      </c>
      <c r="AE32" s="61">
        <v>398</v>
      </c>
      <c r="AF32" s="77">
        <v>390</v>
      </c>
      <c r="AG32" s="78">
        <v>17.100000000000001</v>
      </c>
      <c r="AI32" s="141"/>
      <c r="AJ32" s="76">
        <v>5</v>
      </c>
      <c r="AK32" s="77">
        <v>4006</v>
      </c>
      <c r="AL32" s="67">
        <v>5061.908410152485</v>
      </c>
    </row>
    <row r="33" spans="2:38" ht="19.5" thickBot="1" x14ac:dyDescent="0.3">
      <c r="B33" s="60">
        <v>29</v>
      </c>
      <c r="C33" s="61" t="s">
        <v>34</v>
      </c>
      <c r="D33" s="61">
        <v>5031</v>
      </c>
      <c r="E33" s="62">
        <v>420</v>
      </c>
      <c r="F33" s="63">
        <v>18.399999999999999</v>
      </c>
      <c r="G33" s="64">
        <f t="shared" si="0"/>
        <v>77639.751552795031</v>
      </c>
      <c r="H33" s="65">
        <v>16.899999999999999</v>
      </c>
      <c r="I33" s="66">
        <v>6423.2008592910852</v>
      </c>
      <c r="J33" s="67">
        <v>6206.6045512452229</v>
      </c>
      <c r="R33" s="60">
        <v>29</v>
      </c>
      <c r="S33" s="61" t="s">
        <v>43</v>
      </c>
      <c r="T33" s="62" t="s">
        <v>44</v>
      </c>
      <c r="U33" s="88">
        <v>5801.9919432568022</v>
      </c>
      <c r="W33" s="75"/>
      <c r="X33" s="76">
        <v>15</v>
      </c>
      <c r="Y33" s="61" t="s">
        <v>43</v>
      </c>
      <c r="Z33" s="77" t="s">
        <v>82</v>
      </c>
      <c r="AA33" s="67">
        <v>5647.1591330351184</v>
      </c>
      <c r="AC33" s="60">
        <v>29</v>
      </c>
      <c r="AD33" s="61" t="s">
        <v>51</v>
      </c>
      <c r="AE33" s="61" t="s">
        <v>85</v>
      </c>
      <c r="AF33" s="77">
        <v>460</v>
      </c>
      <c r="AG33" s="78">
        <v>17.100000000000001</v>
      </c>
      <c r="AI33" s="141"/>
      <c r="AJ33" s="93">
        <v>6</v>
      </c>
      <c r="AK33" s="89" t="s">
        <v>87</v>
      </c>
      <c r="AL33" s="94">
        <v>4728.5997031172683</v>
      </c>
    </row>
    <row r="34" spans="2:38" x14ac:dyDescent="0.25">
      <c r="B34" s="60">
        <v>30</v>
      </c>
      <c r="C34" s="61" t="s">
        <v>34</v>
      </c>
      <c r="D34" s="61">
        <v>5182</v>
      </c>
      <c r="E34" s="62">
        <v>450</v>
      </c>
      <c r="F34" s="63">
        <v>18.399999999999999</v>
      </c>
      <c r="G34" s="64">
        <f t="shared" si="0"/>
        <v>77639.751552795031</v>
      </c>
      <c r="H34" s="65">
        <v>16.8</v>
      </c>
      <c r="I34" s="66">
        <v>6609.9893730074391</v>
      </c>
      <c r="J34" s="67">
        <v>6394.7804166769638</v>
      </c>
      <c r="R34" s="60">
        <v>30</v>
      </c>
      <c r="S34" s="61" t="s">
        <v>43</v>
      </c>
      <c r="T34" s="62" t="s">
        <v>88</v>
      </c>
      <c r="U34" s="88">
        <v>5724.9833180930718</v>
      </c>
      <c r="W34" s="75"/>
      <c r="X34" s="76">
        <v>16</v>
      </c>
      <c r="Y34" s="61" t="s">
        <v>27</v>
      </c>
      <c r="Z34" s="77" t="s">
        <v>81</v>
      </c>
      <c r="AA34" s="67">
        <v>5570.2246496799544</v>
      </c>
      <c r="AC34" s="60">
        <v>30</v>
      </c>
      <c r="AD34" s="61" t="s">
        <v>29</v>
      </c>
      <c r="AE34" s="61">
        <v>415</v>
      </c>
      <c r="AF34" s="77">
        <v>450</v>
      </c>
      <c r="AG34" s="78">
        <v>17.100000000000001</v>
      </c>
      <c r="AI34" s="55" t="s">
        <v>25</v>
      </c>
      <c r="AJ34" s="52">
        <v>1</v>
      </c>
      <c r="AK34" s="53">
        <v>3114</v>
      </c>
      <c r="AL34" s="45">
        <v>7271.6476991588315</v>
      </c>
    </row>
    <row r="35" spans="2:38" x14ac:dyDescent="0.25">
      <c r="B35" s="60">
        <v>31</v>
      </c>
      <c r="C35" s="61" t="s">
        <v>34</v>
      </c>
      <c r="D35" s="61">
        <v>5685</v>
      </c>
      <c r="E35" s="62">
        <v>490</v>
      </c>
      <c r="F35" s="63">
        <v>18.399999999999999</v>
      </c>
      <c r="G35" s="64">
        <f t="shared" si="0"/>
        <v>77639.751552795031</v>
      </c>
      <c r="H35" s="65">
        <v>17.600000000000001</v>
      </c>
      <c r="I35" s="66">
        <v>7120.085015940489</v>
      </c>
      <c r="J35" s="67">
        <v>6822.0349455057712</v>
      </c>
      <c r="R35" s="60">
        <v>31</v>
      </c>
      <c r="S35" s="61" t="s">
        <v>55</v>
      </c>
      <c r="T35" s="62">
        <v>5601</v>
      </c>
      <c r="U35" s="88">
        <v>5708.2272693571886</v>
      </c>
      <c r="W35" s="75"/>
      <c r="X35" s="76">
        <v>17</v>
      </c>
      <c r="Y35" s="61" t="s">
        <v>55</v>
      </c>
      <c r="Z35" s="77">
        <v>457</v>
      </c>
      <c r="AA35" s="67">
        <v>5457.0595358722794</v>
      </c>
      <c r="AC35" s="60">
        <v>31</v>
      </c>
      <c r="AD35" s="61" t="s">
        <v>55</v>
      </c>
      <c r="AE35" s="61">
        <v>457</v>
      </c>
      <c r="AF35" s="77">
        <v>400</v>
      </c>
      <c r="AG35" s="78">
        <v>17.3</v>
      </c>
      <c r="AI35" s="79"/>
      <c r="AJ35" s="76">
        <v>2</v>
      </c>
      <c r="AK35" s="77" t="s">
        <v>56</v>
      </c>
      <c r="AL35" s="67">
        <v>7146.9737785137031</v>
      </c>
    </row>
    <row r="36" spans="2:38" x14ac:dyDescent="0.25">
      <c r="B36" s="60">
        <v>32</v>
      </c>
      <c r="C36" s="61" t="s">
        <v>65</v>
      </c>
      <c r="D36" s="61">
        <v>4000</v>
      </c>
      <c r="E36" s="62">
        <v>400</v>
      </c>
      <c r="F36" s="63">
        <v>19.399999999999999</v>
      </c>
      <c r="G36" s="64">
        <f t="shared" si="0"/>
        <v>73637.702503681896</v>
      </c>
      <c r="H36" s="65">
        <v>16.899999999999999</v>
      </c>
      <c r="I36" s="66">
        <v>6609.9893730074391</v>
      </c>
      <c r="J36" s="67">
        <v>6387.0943825223039</v>
      </c>
      <c r="R36" s="60">
        <v>32</v>
      </c>
      <c r="S36" s="61" t="s">
        <v>25</v>
      </c>
      <c r="T36" s="62">
        <v>3399</v>
      </c>
      <c r="U36" s="88">
        <v>5669.574673158193</v>
      </c>
      <c r="W36" s="75"/>
      <c r="X36" s="76">
        <v>18</v>
      </c>
      <c r="Y36" s="61" t="s">
        <v>29</v>
      </c>
      <c r="Z36" s="77">
        <v>415</v>
      </c>
      <c r="AA36" s="67">
        <v>5082.0677108052523</v>
      </c>
      <c r="AC36" s="60">
        <v>32</v>
      </c>
      <c r="AD36" s="61" t="s">
        <v>65</v>
      </c>
      <c r="AE36" s="61">
        <v>3023</v>
      </c>
      <c r="AF36" s="77">
        <v>300</v>
      </c>
      <c r="AG36" s="78">
        <v>17.3</v>
      </c>
      <c r="AI36" s="79"/>
      <c r="AJ36" s="76">
        <v>3</v>
      </c>
      <c r="AK36" s="77" t="s">
        <v>74</v>
      </c>
      <c r="AL36" s="67">
        <v>6945.382201023157</v>
      </c>
    </row>
    <row r="37" spans="2:38" x14ac:dyDescent="0.25">
      <c r="B37" s="60">
        <v>33</v>
      </c>
      <c r="C37" s="61" t="s">
        <v>65</v>
      </c>
      <c r="D37" s="61">
        <v>4006</v>
      </c>
      <c r="E37" s="62">
        <v>400</v>
      </c>
      <c r="F37" s="63">
        <v>19.399999999999999</v>
      </c>
      <c r="G37" s="64">
        <f t="shared" si="0"/>
        <v>73637.702503681896</v>
      </c>
      <c r="H37" s="65">
        <v>16.399999999999999</v>
      </c>
      <c r="I37" s="66">
        <v>5207.226354941552</v>
      </c>
      <c r="J37" s="67">
        <v>5061.908410152485</v>
      </c>
      <c r="R37" s="60">
        <v>33</v>
      </c>
      <c r="S37" s="61" t="s">
        <v>43</v>
      </c>
      <c r="T37" s="62" t="s">
        <v>82</v>
      </c>
      <c r="U37" s="88">
        <v>5647.1591330351184</v>
      </c>
      <c r="W37" s="75"/>
      <c r="X37" s="76">
        <v>19</v>
      </c>
      <c r="Y37" s="61" t="s">
        <v>65</v>
      </c>
      <c r="Z37" s="77">
        <v>4006</v>
      </c>
      <c r="AA37" s="67">
        <v>5061.908410152485</v>
      </c>
      <c r="AC37" s="60">
        <v>33</v>
      </c>
      <c r="AD37" s="61" t="s">
        <v>49</v>
      </c>
      <c r="AE37" s="61" t="s">
        <v>50</v>
      </c>
      <c r="AF37" s="77">
        <v>390</v>
      </c>
      <c r="AG37" s="78">
        <v>17.5</v>
      </c>
      <c r="AI37" s="79"/>
      <c r="AJ37" s="76">
        <v>4</v>
      </c>
      <c r="AK37" s="77">
        <v>398</v>
      </c>
      <c r="AL37" s="67">
        <v>6617.5765514173454</v>
      </c>
    </row>
    <row r="38" spans="2:38" ht="19.5" thickBot="1" x14ac:dyDescent="0.3">
      <c r="B38" s="101">
        <v>34</v>
      </c>
      <c r="C38" s="102" t="s">
        <v>58</v>
      </c>
      <c r="D38" s="102" t="s">
        <v>59</v>
      </c>
      <c r="E38" s="103">
        <v>400</v>
      </c>
      <c r="F38" s="129">
        <v>20.399999999999999</v>
      </c>
      <c r="G38" s="130">
        <f t="shared" si="0"/>
        <v>70028.011204481794</v>
      </c>
      <c r="H38" s="131">
        <v>19.5</v>
      </c>
      <c r="I38" s="132">
        <v>5143.4643995749211</v>
      </c>
      <c r="J38" s="128">
        <v>4814.5219089044322</v>
      </c>
      <c r="R38" s="60">
        <v>34</v>
      </c>
      <c r="S38" s="61" t="s">
        <v>49</v>
      </c>
      <c r="T38" s="62" t="s">
        <v>50</v>
      </c>
      <c r="U38" s="88">
        <v>5627.3632701480374</v>
      </c>
      <c r="W38" s="142"/>
      <c r="X38" s="127">
        <v>20</v>
      </c>
      <c r="Y38" s="102" t="s">
        <v>58</v>
      </c>
      <c r="Z38" s="116" t="s">
        <v>59</v>
      </c>
      <c r="AA38" s="128">
        <v>4814.5219089044322</v>
      </c>
      <c r="AC38" s="60">
        <v>34</v>
      </c>
      <c r="AD38" s="61" t="s">
        <v>63</v>
      </c>
      <c r="AE38" s="61" t="s">
        <v>84</v>
      </c>
      <c r="AF38" s="77">
        <v>530</v>
      </c>
      <c r="AG38" s="78">
        <v>17.5</v>
      </c>
      <c r="AI38" s="79"/>
      <c r="AJ38" s="76">
        <v>5</v>
      </c>
      <c r="AK38" s="77" t="s">
        <v>52</v>
      </c>
      <c r="AL38" s="67">
        <v>6572.8690408521361</v>
      </c>
    </row>
    <row r="39" spans="2:38" x14ac:dyDescent="0.25">
      <c r="B39" s="110">
        <v>35</v>
      </c>
      <c r="C39" s="111" t="s">
        <v>25</v>
      </c>
      <c r="D39" s="111" t="s">
        <v>80</v>
      </c>
      <c r="E39" s="112">
        <v>510</v>
      </c>
      <c r="F39" s="143">
        <v>20.399999999999999</v>
      </c>
      <c r="G39" s="144">
        <f t="shared" si="0"/>
        <v>70028.011204481794</v>
      </c>
      <c r="H39" s="145">
        <v>15.9</v>
      </c>
      <c r="I39" s="146">
        <v>6057.3857598299683</v>
      </c>
      <c r="J39" s="137">
        <v>5923.5597953686083</v>
      </c>
      <c r="R39" s="60">
        <v>35</v>
      </c>
      <c r="S39" s="61" t="s">
        <v>55</v>
      </c>
      <c r="T39" s="62">
        <v>5550</v>
      </c>
      <c r="U39" s="88">
        <v>5613.4246101376566</v>
      </c>
      <c r="W39" s="147">
        <v>500</v>
      </c>
      <c r="X39" s="134">
        <v>1</v>
      </c>
      <c r="Y39" s="111" t="s">
        <v>25</v>
      </c>
      <c r="Z39" s="121" t="s">
        <v>80</v>
      </c>
      <c r="AA39" s="137">
        <v>5923.5597953686083</v>
      </c>
      <c r="AC39" s="60">
        <v>35</v>
      </c>
      <c r="AD39" s="61" t="s">
        <v>34</v>
      </c>
      <c r="AE39" s="61">
        <v>5685</v>
      </c>
      <c r="AF39" s="77">
        <v>490</v>
      </c>
      <c r="AG39" s="78">
        <v>17.600000000000001</v>
      </c>
      <c r="AI39" s="79"/>
      <c r="AJ39" s="76">
        <v>6</v>
      </c>
      <c r="AK39" s="77" t="s">
        <v>83</v>
      </c>
      <c r="AL39" s="67">
        <v>6232.1132886834876</v>
      </c>
    </row>
    <row r="40" spans="2:38" ht="19.5" thickBot="1" x14ac:dyDescent="0.3">
      <c r="B40" s="60">
        <v>36</v>
      </c>
      <c r="C40" s="61" t="s">
        <v>43</v>
      </c>
      <c r="D40" s="61" t="s">
        <v>88</v>
      </c>
      <c r="E40" s="62">
        <v>520</v>
      </c>
      <c r="F40" s="63">
        <v>20.399999999999999</v>
      </c>
      <c r="G40" s="64">
        <f t="shared" si="0"/>
        <v>70028.011204481794</v>
      </c>
      <c r="H40" s="65">
        <v>18</v>
      </c>
      <c r="I40" s="66">
        <v>6004.2507970244415</v>
      </c>
      <c r="J40" s="67">
        <v>5724.9833180930718</v>
      </c>
      <c r="R40" s="60">
        <v>36</v>
      </c>
      <c r="S40" s="61" t="s">
        <v>27</v>
      </c>
      <c r="T40" s="62" t="s">
        <v>81</v>
      </c>
      <c r="U40" s="88">
        <v>5570.2246496799544</v>
      </c>
      <c r="W40" s="75"/>
      <c r="X40" s="76">
        <v>2</v>
      </c>
      <c r="Y40" s="61" t="s">
        <v>43</v>
      </c>
      <c r="Z40" s="77" t="s">
        <v>88</v>
      </c>
      <c r="AA40" s="67">
        <v>5724.9833180930718</v>
      </c>
      <c r="AC40" s="101">
        <v>36</v>
      </c>
      <c r="AD40" s="102" t="s">
        <v>63</v>
      </c>
      <c r="AE40" s="102" t="s">
        <v>86</v>
      </c>
      <c r="AF40" s="116">
        <v>500</v>
      </c>
      <c r="AG40" s="117">
        <v>17.8</v>
      </c>
      <c r="AI40" s="79"/>
      <c r="AJ40" s="76">
        <v>7</v>
      </c>
      <c r="AK40" s="77" t="s">
        <v>80</v>
      </c>
      <c r="AL40" s="67">
        <v>5923.5597953686083</v>
      </c>
    </row>
    <row r="41" spans="2:38" ht="19.5" thickBot="1" x14ac:dyDescent="0.3">
      <c r="B41" s="60">
        <v>37</v>
      </c>
      <c r="C41" s="61" t="s">
        <v>43</v>
      </c>
      <c r="D41" s="61" t="s">
        <v>89</v>
      </c>
      <c r="E41" s="62">
        <v>570</v>
      </c>
      <c r="F41" s="63">
        <v>20.399999999999999</v>
      </c>
      <c r="G41" s="64">
        <f t="shared" si="0"/>
        <v>70028.011204481794</v>
      </c>
      <c r="H41" s="65">
        <v>18</v>
      </c>
      <c r="I41" s="66">
        <v>5823.5919234856538</v>
      </c>
      <c r="J41" s="67">
        <v>5552.7271828584144</v>
      </c>
      <c r="R41" s="60">
        <v>37</v>
      </c>
      <c r="S41" s="61" t="s">
        <v>43</v>
      </c>
      <c r="T41" s="62" t="s">
        <v>89</v>
      </c>
      <c r="U41" s="88">
        <v>5552.7271828584144</v>
      </c>
      <c r="W41" s="75"/>
      <c r="X41" s="76">
        <v>3</v>
      </c>
      <c r="Y41" s="61" t="s">
        <v>55</v>
      </c>
      <c r="Z41" s="77">
        <v>5601</v>
      </c>
      <c r="AA41" s="67">
        <v>5708.2272693571886</v>
      </c>
      <c r="AC41" s="110">
        <v>37</v>
      </c>
      <c r="AD41" s="111" t="s">
        <v>63</v>
      </c>
      <c r="AE41" s="111" t="s">
        <v>64</v>
      </c>
      <c r="AF41" s="121">
        <v>300</v>
      </c>
      <c r="AG41" s="122">
        <v>18</v>
      </c>
      <c r="AI41" s="126"/>
      <c r="AJ41" s="127">
        <v>8</v>
      </c>
      <c r="AK41" s="116">
        <v>3399</v>
      </c>
      <c r="AL41" s="128">
        <v>5669.574673158193</v>
      </c>
    </row>
    <row r="42" spans="2:38" x14ac:dyDescent="0.25">
      <c r="B42" s="60">
        <v>38</v>
      </c>
      <c r="C42" s="61" t="s">
        <v>55</v>
      </c>
      <c r="D42" s="61">
        <v>555</v>
      </c>
      <c r="E42" s="62">
        <v>500</v>
      </c>
      <c r="F42" s="63">
        <v>21.3</v>
      </c>
      <c r="G42" s="64">
        <f t="shared" si="0"/>
        <v>67069.081153588195</v>
      </c>
      <c r="H42" s="65">
        <v>19.899999999999999</v>
      </c>
      <c r="I42" s="66">
        <v>5122.2104144527102</v>
      </c>
      <c r="J42" s="67">
        <v>4770.8029557867676</v>
      </c>
      <c r="R42" s="60">
        <v>38</v>
      </c>
      <c r="S42" s="61" t="s">
        <v>63</v>
      </c>
      <c r="T42" s="62" t="s">
        <v>84</v>
      </c>
      <c r="U42" s="88">
        <v>5470.0643245917872</v>
      </c>
      <c r="W42" s="75"/>
      <c r="X42" s="76">
        <v>4</v>
      </c>
      <c r="Y42" s="61" t="s">
        <v>55</v>
      </c>
      <c r="Z42" s="77">
        <v>5550</v>
      </c>
      <c r="AA42" s="67">
        <v>5613.4246101376566</v>
      </c>
      <c r="AC42" s="60">
        <v>38</v>
      </c>
      <c r="AD42" s="61" t="s">
        <v>43</v>
      </c>
      <c r="AE42" s="61" t="s">
        <v>88</v>
      </c>
      <c r="AF42" s="77">
        <v>520</v>
      </c>
      <c r="AG42" s="78">
        <v>18</v>
      </c>
      <c r="AI42" s="79" t="s">
        <v>51</v>
      </c>
      <c r="AJ42" s="134">
        <v>1</v>
      </c>
      <c r="AK42" s="121" t="s">
        <v>85</v>
      </c>
      <c r="AL42" s="137">
        <v>6494.6494328151648</v>
      </c>
    </row>
    <row r="43" spans="2:38" ht="19.5" thickBot="1" x14ac:dyDescent="0.3">
      <c r="B43" s="60">
        <v>39</v>
      </c>
      <c r="C43" s="61" t="s">
        <v>55</v>
      </c>
      <c r="D43" s="61">
        <v>5550</v>
      </c>
      <c r="E43" s="62">
        <v>500</v>
      </c>
      <c r="F43" s="63">
        <v>21.3</v>
      </c>
      <c r="G43" s="64">
        <f t="shared" si="0"/>
        <v>67069.081153588195</v>
      </c>
      <c r="H43" s="65">
        <v>16.8</v>
      </c>
      <c r="I43" s="66">
        <v>5802.3379383634428</v>
      </c>
      <c r="J43" s="67">
        <v>5613.4246101376566</v>
      </c>
      <c r="R43" s="60">
        <v>39</v>
      </c>
      <c r="S43" s="61" t="s">
        <v>55</v>
      </c>
      <c r="T43" s="62">
        <v>457</v>
      </c>
      <c r="U43" s="88">
        <v>5457.0595358722794</v>
      </c>
      <c r="W43" s="75"/>
      <c r="X43" s="76">
        <v>5</v>
      </c>
      <c r="Y43" s="61" t="s">
        <v>43</v>
      </c>
      <c r="Z43" s="77" t="s">
        <v>89</v>
      </c>
      <c r="AA43" s="67">
        <v>5552.7271828584144</v>
      </c>
      <c r="AC43" s="60">
        <v>39</v>
      </c>
      <c r="AD43" s="61" t="s">
        <v>43</v>
      </c>
      <c r="AE43" s="61" t="s">
        <v>89</v>
      </c>
      <c r="AF43" s="77">
        <v>570</v>
      </c>
      <c r="AG43" s="78">
        <v>18</v>
      </c>
      <c r="AI43" s="79"/>
      <c r="AJ43" s="93">
        <v>2</v>
      </c>
      <c r="AK43" s="89" t="s">
        <v>90</v>
      </c>
      <c r="AL43" s="94">
        <v>5390.6037614610877</v>
      </c>
    </row>
    <row r="44" spans="2:38" x14ac:dyDescent="0.25">
      <c r="B44" s="60">
        <v>40</v>
      </c>
      <c r="C44" s="61" t="s">
        <v>55</v>
      </c>
      <c r="D44" s="61">
        <v>5601</v>
      </c>
      <c r="E44" s="62">
        <v>500</v>
      </c>
      <c r="F44" s="63">
        <v>21.3</v>
      </c>
      <c r="G44" s="64">
        <f t="shared" si="0"/>
        <v>67069.081153588195</v>
      </c>
      <c r="H44" s="65">
        <v>20.9</v>
      </c>
      <c r="I44" s="66">
        <v>6206.1636556854401</v>
      </c>
      <c r="J44" s="67">
        <v>5708.2272693571886</v>
      </c>
      <c r="R44" s="60">
        <v>40</v>
      </c>
      <c r="S44" s="61" t="s">
        <v>65</v>
      </c>
      <c r="T44" s="62">
        <v>3023</v>
      </c>
      <c r="U44" s="88">
        <v>5416.1826854163073</v>
      </c>
      <c r="W44" s="75"/>
      <c r="X44" s="76">
        <v>6</v>
      </c>
      <c r="Y44" s="61" t="s">
        <v>63</v>
      </c>
      <c r="Z44" s="77" t="s">
        <v>84</v>
      </c>
      <c r="AA44" s="67">
        <v>5470.0643245917872</v>
      </c>
      <c r="AC44" s="60">
        <v>40</v>
      </c>
      <c r="AD44" s="61" t="s">
        <v>51</v>
      </c>
      <c r="AE44" s="61" t="s">
        <v>90</v>
      </c>
      <c r="AF44" s="77">
        <v>510</v>
      </c>
      <c r="AG44" s="78">
        <v>18</v>
      </c>
      <c r="AI44" s="55" t="s">
        <v>43</v>
      </c>
      <c r="AJ44" s="52">
        <v>1</v>
      </c>
      <c r="AK44" s="53" t="s">
        <v>44</v>
      </c>
      <c r="AL44" s="45">
        <v>5801.9919432568022</v>
      </c>
    </row>
    <row r="45" spans="2:38" ht="19.5" thickBot="1" x14ac:dyDescent="0.3">
      <c r="B45" s="60">
        <v>41</v>
      </c>
      <c r="C45" s="61" t="s">
        <v>51</v>
      </c>
      <c r="D45" s="61" t="s">
        <v>90</v>
      </c>
      <c r="E45" s="62">
        <v>510</v>
      </c>
      <c r="F45" s="63">
        <v>19.399999999999999</v>
      </c>
      <c r="G45" s="64">
        <f t="shared" si="0"/>
        <v>73637.702503681896</v>
      </c>
      <c r="H45" s="65">
        <v>18</v>
      </c>
      <c r="I45" s="66">
        <v>5653.5600425079701</v>
      </c>
      <c r="J45" s="67">
        <v>5390.6037614610877</v>
      </c>
      <c r="R45" s="60">
        <v>41</v>
      </c>
      <c r="S45" s="61" t="s">
        <v>51</v>
      </c>
      <c r="T45" s="62" t="s">
        <v>90</v>
      </c>
      <c r="U45" s="88">
        <v>5390.6037614610877</v>
      </c>
      <c r="W45" s="75"/>
      <c r="X45" s="76">
        <v>7</v>
      </c>
      <c r="Y45" s="61" t="s">
        <v>51</v>
      </c>
      <c r="Z45" s="77" t="s">
        <v>90</v>
      </c>
      <c r="AA45" s="67">
        <v>5390.6037614610877</v>
      </c>
      <c r="AC45" s="71">
        <v>41</v>
      </c>
      <c r="AD45" s="72" t="s">
        <v>43</v>
      </c>
      <c r="AE45" s="72" t="s">
        <v>44</v>
      </c>
      <c r="AF45" s="89">
        <v>330</v>
      </c>
      <c r="AG45" s="90">
        <v>18.2</v>
      </c>
      <c r="AI45" s="79"/>
      <c r="AJ45" s="76">
        <v>2</v>
      </c>
      <c r="AK45" s="77" t="s">
        <v>88</v>
      </c>
      <c r="AL45" s="67">
        <v>5724.9833180930718</v>
      </c>
    </row>
    <row r="46" spans="2:38" x14ac:dyDescent="0.25">
      <c r="B46" s="60">
        <v>42</v>
      </c>
      <c r="C46" s="61" t="s">
        <v>29</v>
      </c>
      <c r="D46" s="61">
        <v>572</v>
      </c>
      <c r="E46" s="62">
        <v>500</v>
      </c>
      <c r="F46" s="63">
        <v>20.399999999999999</v>
      </c>
      <c r="G46" s="64">
        <f t="shared" si="0"/>
        <v>70028.011204481794</v>
      </c>
      <c r="H46" s="65">
        <v>19.399999999999999</v>
      </c>
      <c r="I46" s="66">
        <v>3379.3836344314559</v>
      </c>
      <c r="J46" s="67">
        <v>3167.189778315992</v>
      </c>
      <c r="R46" s="60">
        <v>42</v>
      </c>
      <c r="S46" s="61" t="s">
        <v>63</v>
      </c>
      <c r="T46" s="62" t="s">
        <v>86</v>
      </c>
      <c r="U46" s="88">
        <v>5124.7897080653147</v>
      </c>
      <c r="W46" s="75"/>
      <c r="X46" s="76">
        <v>8</v>
      </c>
      <c r="Y46" s="61" t="s">
        <v>63</v>
      </c>
      <c r="Z46" s="77" t="s">
        <v>86</v>
      </c>
      <c r="AA46" s="67">
        <v>5124.7897080653147</v>
      </c>
      <c r="AC46" s="38">
        <v>42</v>
      </c>
      <c r="AD46" s="39" t="s">
        <v>29</v>
      </c>
      <c r="AE46" s="39">
        <v>572</v>
      </c>
      <c r="AF46" s="53">
        <v>500</v>
      </c>
      <c r="AG46" s="54">
        <v>19.399999999999999</v>
      </c>
      <c r="AI46" s="79"/>
      <c r="AJ46" s="76">
        <v>3</v>
      </c>
      <c r="AK46" s="77" t="s">
        <v>82</v>
      </c>
      <c r="AL46" s="67">
        <v>5647.1591330351184</v>
      </c>
    </row>
    <row r="47" spans="2:38" x14ac:dyDescent="0.25">
      <c r="B47" s="60">
        <v>43</v>
      </c>
      <c r="C47" s="61" t="s">
        <v>29</v>
      </c>
      <c r="D47" s="61">
        <v>525</v>
      </c>
      <c r="E47" s="62">
        <v>510</v>
      </c>
      <c r="F47" s="63">
        <v>20.399999999999999</v>
      </c>
      <c r="G47" s="64">
        <f t="shared" si="0"/>
        <v>70028.011204481794</v>
      </c>
      <c r="H47" s="65">
        <v>19.899999999999999</v>
      </c>
      <c r="I47" s="66">
        <v>5462.2741764080765</v>
      </c>
      <c r="J47" s="67">
        <v>5087.53676198008</v>
      </c>
      <c r="R47" s="60">
        <v>43</v>
      </c>
      <c r="S47" s="61" t="s">
        <v>29</v>
      </c>
      <c r="T47" s="62">
        <v>525</v>
      </c>
      <c r="U47" s="88">
        <v>5087.53676198008</v>
      </c>
      <c r="W47" s="75"/>
      <c r="X47" s="76">
        <v>9</v>
      </c>
      <c r="Y47" s="61" t="s">
        <v>29</v>
      </c>
      <c r="Z47" s="77">
        <v>525</v>
      </c>
      <c r="AA47" s="67">
        <v>5087.53676198008</v>
      </c>
      <c r="AC47" s="60">
        <v>43</v>
      </c>
      <c r="AD47" s="61" t="s">
        <v>58</v>
      </c>
      <c r="AE47" s="61" t="s">
        <v>59</v>
      </c>
      <c r="AF47" s="77">
        <v>400</v>
      </c>
      <c r="AG47" s="78">
        <v>19.5</v>
      </c>
      <c r="AI47" s="79"/>
      <c r="AJ47" s="76">
        <v>4</v>
      </c>
      <c r="AK47" s="77" t="s">
        <v>89</v>
      </c>
      <c r="AL47" s="67">
        <v>5552.7271828584144</v>
      </c>
    </row>
    <row r="48" spans="2:38" ht="19.5" thickBot="1" x14ac:dyDescent="0.3">
      <c r="B48" s="60">
        <v>44</v>
      </c>
      <c r="C48" s="61" t="s">
        <v>63</v>
      </c>
      <c r="D48" s="61" t="s">
        <v>86</v>
      </c>
      <c r="E48" s="62">
        <v>500</v>
      </c>
      <c r="F48" s="63">
        <v>18.399999999999999</v>
      </c>
      <c r="G48" s="64">
        <f t="shared" si="0"/>
        <v>77639.751552795031</v>
      </c>
      <c r="H48" s="65">
        <v>17.8</v>
      </c>
      <c r="I48" s="66">
        <v>5361.7021276595742</v>
      </c>
      <c r="J48" s="67">
        <v>5124.7897080653147</v>
      </c>
      <c r="R48" s="60">
        <v>44</v>
      </c>
      <c r="S48" s="61" t="s">
        <v>29</v>
      </c>
      <c r="T48" s="62">
        <v>415</v>
      </c>
      <c r="U48" s="88">
        <v>5082.0677108052523</v>
      </c>
      <c r="W48" s="75"/>
      <c r="X48" s="76">
        <v>10</v>
      </c>
      <c r="Y48" s="61" t="s">
        <v>55</v>
      </c>
      <c r="Z48" s="77">
        <v>555</v>
      </c>
      <c r="AA48" s="67">
        <v>4770.8029557867676</v>
      </c>
      <c r="AC48" s="60">
        <v>44</v>
      </c>
      <c r="AD48" s="61" t="s">
        <v>55</v>
      </c>
      <c r="AE48" s="61">
        <v>6263</v>
      </c>
      <c r="AF48" s="77">
        <v>600</v>
      </c>
      <c r="AG48" s="78">
        <v>19.600000000000001</v>
      </c>
      <c r="AI48" s="126"/>
      <c r="AJ48" s="127">
        <v>5</v>
      </c>
      <c r="AK48" s="116" t="s">
        <v>91</v>
      </c>
      <c r="AL48" s="148"/>
    </row>
    <row r="49" spans="2:38" ht="19.5" thickBot="1" x14ac:dyDescent="0.3">
      <c r="B49" s="60">
        <v>45</v>
      </c>
      <c r="C49" s="61" t="s">
        <v>63</v>
      </c>
      <c r="D49" s="61" t="s">
        <v>84</v>
      </c>
      <c r="E49" s="62">
        <v>530</v>
      </c>
      <c r="F49" s="63">
        <v>18.399999999999999</v>
      </c>
      <c r="G49" s="64">
        <f t="shared" si="0"/>
        <v>77639.751552795031</v>
      </c>
      <c r="H49" s="65">
        <v>17.5</v>
      </c>
      <c r="I49" s="66">
        <v>5702.1276595744685</v>
      </c>
      <c r="J49" s="67">
        <v>5470.0643245917872</v>
      </c>
      <c r="R49" s="101">
        <v>45</v>
      </c>
      <c r="S49" s="102" t="s">
        <v>65</v>
      </c>
      <c r="T49" s="103">
        <v>4006</v>
      </c>
      <c r="U49" s="104">
        <v>5061.908410152485</v>
      </c>
      <c r="W49" s="75"/>
      <c r="X49" s="76">
        <v>11</v>
      </c>
      <c r="Y49" s="61" t="s">
        <v>65</v>
      </c>
      <c r="Z49" s="77" t="s">
        <v>87</v>
      </c>
      <c r="AA49" s="67">
        <v>4728.5997031172683</v>
      </c>
      <c r="AC49" s="60">
        <v>45</v>
      </c>
      <c r="AD49" s="120" t="s">
        <v>65</v>
      </c>
      <c r="AE49" s="61">
        <v>6000</v>
      </c>
      <c r="AF49" s="77">
        <v>600</v>
      </c>
      <c r="AG49" s="78">
        <v>19.899999999999999</v>
      </c>
      <c r="AI49" s="79" t="s">
        <v>55</v>
      </c>
      <c r="AJ49" s="134">
        <v>1</v>
      </c>
      <c r="AK49" s="121">
        <v>427</v>
      </c>
      <c r="AL49" s="137">
        <v>6789.659689098683</v>
      </c>
    </row>
    <row r="50" spans="2:38" ht="19.5" thickBot="1" x14ac:dyDescent="0.3">
      <c r="B50" s="71">
        <v>46</v>
      </c>
      <c r="C50" s="72" t="s">
        <v>65</v>
      </c>
      <c r="D50" s="72" t="s">
        <v>87</v>
      </c>
      <c r="E50" s="73">
        <v>500</v>
      </c>
      <c r="F50" s="149">
        <v>21.3</v>
      </c>
      <c r="G50" s="150">
        <f t="shared" si="0"/>
        <v>67069.081153588195</v>
      </c>
      <c r="H50" s="151">
        <v>16.899999999999999</v>
      </c>
      <c r="I50" s="152">
        <v>4893.6170212765956</v>
      </c>
      <c r="J50" s="94">
        <v>4728.5997031172683</v>
      </c>
      <c r="R50" s="110">
        <v>46</v>
      </c>
      <c r="S50" s="111" t="s">
        <v>58</v>
      </c>
      <c r="T50" s="112" t="s">
        <v>59</v>
      </c>
      <c r="U50" s="113">
        <v>4814.5219089044322</v>
      </c>
      <c r="W50" s="136"/>
      <c r="X50" s="93">
        <v>12</v>
      </c>
      <c r="Y50" s="72" t="s">
        <v>29</v>
      </c>
      <c r="Z50" s="89">
        <v>572</v>
      </c>
      <c r="AA50" s="94">
        <v>3167.189778315992</v>
      </c>
      <c r="AC50" s="60">
        <v>46</v>
      </c>
      <c r="AD50" s="61" t="s">
        <v>29</v>
      </c>
      <c r="AE50" s="61">
        <v>525</v>
      </c>
      <c r="AF50" s="77">
        <v>510</v>
      </c>
      <c r="AG50" s="78">
        <v>19.899999999999999</v>
      </c>
      <c r="AI50" s="79"/>
      <c r="AJ50" s="76">
        <v>2</v>
      </c>
      <c r="AK50" s="77">
        <v>6263</v>
      </c>
      <c r="AL50" s="67">
        <v>6484.5126175160813</v>
      </c>
    </row>
    <row r="51" spans="2:38" ht="19.5" thickBot="1" x14ac:dyDescent="0.3">
      <c r="B51" s="38">
        <v>47</v>
      </c>
      <c r="C51" s="39" t="s">
        <v>43</v>
      </c>
      <c r="D51" s="39" t="s">
        <v>91</v>
      </c>
      <c r="E51" s="40">
        <v>630</v>
      </c>
      <c r="F51" s="41">
        <v>20.399999999999999</v>
      </c>
      <c r="G51" s="42">
        <f t="shared" si="0"/>
        <v>70028.011204481794</v>
      </c>
      <c r="H51" s="153" t="s">
        <v>92</v>
      </c>
      <c r="I51" s="154"/>
      <c r="J51" s="155"/>
      <c r="R51" s="60">
        <v>47</v>
      </c>
      <c r="S51" s="61" t="s">
        <v>55</v>
      </c>
      <c r="T51" s="62">
        <v>555</v>
      </c>
      <c r="U51" s="88">
        <v>4770.8029557867676</v>
      </c>
      <c r="W51" s="51">
        <v>600</v>
      </c>
      <c r="X51" s="52">
        <v>1</v>
      </c>
      <c r="Y51" s="156" t="s">
        <v>65</v>
      </c>
      <c r="Z51" s="53">
        <v>6030</v>
      </c>
      <c r="AA51" s="45">
        <v>6716.9512888317713</v>
      </c>
      <c r="AC51" s="101">
        <v>47</v>
      </c>
      <c r="AD51" s="102" t="s">
        <v>55</v>
      </c>
      <c r="AE51" s="102">
        <v>555</v>
      </c>
      <c r="AF51" s="116">
        <v>500</v>
      </c>
      <c r="AG51" s="117">
        <v>19.899999999999999</v>
      </c>
      <c r="AI51" s="79"/>
      <c r="AJ51" s="76">
        <v>3</v>
      </c>
      <c r="AK51" s="77">
        <v>4567</v>
      </c>
      <c r="AL51" s="67">
        <v>6045.226503225168</v>
      </c>
    </row>
    <row r="52" spans="2:38" ht="19.5" thickBot="1" x14ac:dyDescent="0.3">
      <c r="B52" s="60">
        <v>48</v>
      </c>
      <c r="C52" s="61" t="s">
        <v>55</v>
      </c>
      <c r="D52" s="61">
        <v>606</v>
      </c>
      <c r="E52" s="62">
        <v>600</v>
      </c>
      <c r="F52" s="63">
        <v>21.3</v>
      </c>
      <c r="G52" s="64">
        <f t="shared" si="0"/>
        <v>67069.081153588195</v>
      </c>
      <c r="H52" s="157"/>
      <c r="I52" s="158"/>
      <c r="J52" s="159"/>
      <c r="R52" s="71">
        <v>48</v>
      </c>
      <c r="S52" s="72" t="s">
        <v>65</v>
      </c>
      <c r="T52" s="73" t="s">
        <v>87</v>
      </c>
      <c r="U52" s="74">
        <v>4728.5997031172683</v>
      </c>
      <c r="W52" s="75"/>
      <c r="X52" s="76">
        <v>2</v>
      </c>
      <c r="Y52" s="120" t="s">
        <v>65</v>
      </c>
      <c r="Z52" s="77">
        <v>6000</v>
      </c>
      <c r="AA52" s="67">
        <v>6592.022341398314</v>
      </c>
      <c r="AC52" s="160">
        <v>48</v>
      </c>
      <c r="AD52" s="161" t="s">
        <v>55</v>
      </c>
      <c r="AE52" s="161">
        <v>5601</v>
      </c>
      <c r="AF52" s="107">
        <v>500</v>
      </c>
      <c r="AG52" s="162">
        <v>20.9</v>
      </c>
      <c r="AI52" s="79"/>
      <c r="AJ52" s="76">
        <v>4</v>
      </c>
      <c r="AK52" s="77">
        <v>5601</v>
      </c>
      <c r="AL52" s="67">
        <v>5708.2272693571886</v>
      </c>
    </row>
    <row r="53" spans="2:38" ht="19.5" thickBot="1" x14ac:dyDescent="0.3">
      <c r="B53" s="60">
        <v>49</v>
      </c>
      <c r="C53" s="61" t="s">
        <v>55</v>
      </c>
      <c r="D53" s="61">
        <v>6263</v>
      </c>
      <c r="E53" s="62">
        <v>600</v>
      </c>
      <c r="F53" s="63">
        <v>22.3</v>
      </c>
      <c r="G53" s="64">
        <f t="shared" si="0"/>
        <v>64061.499039077513</v>
      </c>
      <c r="H53" s="65">
        <v>19.600000000000001</v>
      </c>
      <c r="I53" s="66">
        <v>6936.1702127659573</v>
      </c>
      <c r="J53" s="67">
        <v>6484.5126175160813</v>
      </c>
      <c r="R53" s="38">
        <v>49</v>
      </c>
      <c r="S53" s="39" t="s">
        <v>29</v>
      </c>
      <c r="T53" s="40">
        <v>572</v>
      </c>
      <c r="U53" s="50">
        <v>3167.189778315992</v>
      </c>
      <c r="W53" s="75"/>
      <c r="X53" s="76">
        <v>3</v>
      </c>
      <c r="Y53" s="61" t="s">
        <v>55</v>
      </c>
      <c r="Z53" s="77">
        <v>6263</v>
      </c>
      <c r="AA53" s="67">
        <v>6484.5126175160813</v>
      </c>
      <c r="AC53" s="163">
        <v>49</v>
      </c>
      <c r="AD53" s="164" t="s">
        <v>65</v>
      </c>
      <c r="AE53" s="165">
        <v>6030</v>
      </c>
      <c r="AF53" s="98">
        <v>600</v>
      </c>
      <c r="AG53" s="166">
        <v>21.9</v>
      </c>
      <c r="AI53" s="79"/>
      <c r="AJ53" s="76">
        <v>5</v>
      </c>
      <c r="AK53" s="77">
        <v>5550</v>
      </c>
      <c r="AL53" s="67">
        <v>5613.4246101376566</v>
      </c>
    </row>
    <row r="54" spans="2:38" ht="19.5" thickBot="1" x14ac:dyDescent="0.3">
      <c r="B54" s="60">
        <v>50</v>
      </c>
      <c r="C54" s="61" t="s">
        <v>29</v>
      </c>
      <c r="D54" s="61">
        <v>678</v>
      </c>
      <c r="E54" s="62">
        <v>670</v>
      </c>
      <c r="F54" s="63">
        <v>22.3</v>
      </c>
      <c r="G54" s="64">
        <f t="shared" si="0"/>
        <v>64061.499039077513</v>
      </c>
      <c r="H54" s="65">
        <v>22.2</v>
      </c>
      <c r="I54" s="66">
        <v>3489.3617021276596</v>
      </c>
      <c r="J54" s="67">
        <v>3156.6551212271152</v>
      </c>
      <c r="R54" s="101">
        <v>50</v>
      </c>
      <c r="S54" s="102" t="s">
        <v>29</v>
      </c>
      <c r="T54" s="103">
        <v>678</v>
      </c>
      <c r="U54" s="104">
        <v>3156.6551212271152</v>
      </c>
      <c r="W54" s="75"/>
      <c r="X54" s="76">
        <v>4</v>
      </c>
      <c r="Y54" s="61" t="s">
        <v>29</v>
      </c>
      <c r="Z54" s="77">
        <v>678</v>
      </c>
      <c r="AA54" s="67">
        <v>3156.6551212271152</v>
      </c>
      <c r="AC54" s="160">
        <v>50</v>
      </c>
      <c r="AD54" s="161" t="s">
        <v>29</v>
      </c>
      <c r="AE54" s="161">
        <v>678</v>
      </c>
      <c r="AF54" s="107">
        <v>670</v>
      </c>
      <c r="AG54" s="162">
        <v>22.2</v>
      </c>
      <c r="AI54" s="79"/>
      <c r="AJ54" s="76">
        <v>6</v>
      </c>
      <c r="AK54" s="77">
        <v>457</v>
      </c>
      <c r="AL54" s="67">
        <v>5457.0595358722794</v>
      </c>
    </row>
    <row r="55" spans="2:38" x14ac:dyDescent="0.25">
      <c r="B55" s="60">
        <v>51</v>
      </c>
      <c r="C55" s="120" t="s">
        <v>65</v>
      </c>
      <c r="D55" s="61">
        <v>6000</v>
      </c>
      <c r="E55" s="62">
        <v>600</v>
      </c>
      <c r="F55" s="63">
        <v>20.399999999999999</v>
      </c>
      <c r="G55" s="64">
        <f t="shared" si="0"/>
        <v>70028.011204481794</v>
      </c>
      <c r="H55" s="65">
        <v>19.899999999999999</v>
      </c>
      <c r="I55" s="66">
        <v>7077.5770456960681</v>
      </c>
      <c r="J55" s="67">
        <v>6592.022341398314</v>
      </c>
      <c r="R55" s="110">
        <v>51</v>
      </c>
      <c r="S55" s="111" t="s">
        <v>43</v>
      </c>
      <c r="T55" s="112" t="s">
        <v>91</v>
      </c>
      <c r="U55" s="113"/>
      <c r="W55" s="75"/>
      <c r="X55" s="76">
        <v>5</v>
      </c>
      <c r="Y55" s="61" t="s">
        <v>43</v>
      </c>
      <c r="Z55" s="77" t="s">
        <v>91</v>
      </c>
      <c r="AA55" s="167"/>
      <c r="AC55" s="38">
        <v>51</v>
      </c>
      <c r="AD55" s="39" t="s">
        <v>43</v>
      </c>
      <c r="AE55" s="39" t="s">
        <v>91</v>
      </c>
      <c r="AF55" s="53">
        <v>630</v>
      </c>
      <c r="AG55" s="168"/>
      <c r="AI55" s="79"/>
      <c r="AJ55" s="76">
        <v>7</v>
      </c>
      <c r="AK55" s="77">
        <v>555</v>
      </c>
      <c r="AL55" s="67">
        <v>4770.8029557867676</v>
      </c>
    </row>
    <row r="56" spans="2:38" ht="19.5" thickBot="1" x14ac:dyDescent="0.3">
      <c r="B56" s="101">
        <v>52</v>
      </c>
      <c r="C56" s="169" t="s">
        <v>65</v>
      </c>
      <c r="D56" s="102">
        <v>6030</v>
      </c>
      <c r="E56" s="103">
        <v>600</v>
      </c>
      <c r="F56" s="129">
        <v>22.3</v>
      </c>
      <c r="G56" s="130">
        <f t="shared" si="0"/>
        <v>64061.499039077513</v>
      </c>
      <c r="H56" s="131">
        <v>21.9</v>
      </c>
      <c r="I56" s="132">
        <v>7396.3868225292235</v>
      </c>
      <c r="J56" s="128">
        <v>6716.9512888317713</v>
      </c>
      <c r="R56" s="101">
        <v>52</v>
      </c>
      <c r="S56" s="102" t="s">
        <v>55</v>
      </c>
      <c r="T56" s="103">
        <v>606</v>
      </c>
      <c r="U56" s="104"/>
      <c r="W56" s="142"/>
      <c r="X56" s="127">
        <v>6</v>
      </c>
      <c r="Y56" s="102" t="s">
        <v>55</v>
      </c>
      <c r="Z56" s="116">
        <v>606</v>
      </c>
      <c r="AA56" s="148"/>
      <c r="AC56" s="101">
        <v>52</v>
      </c>
      <c r="AD56" s="102" t="s">
        <v>55</v>
      </c>
      <c r="AE56" s="102">
        <v>606</v>
      </c>
      <c r="AF56" s="116">
        <v>600</v>
      </c>
      <c r="AG56" s="170"/>
      <c r="AI56" s="126"/>
      <c r="AJ56" s="127">
        <v>8</v>
      </c>
      <c r="AK56" s="116">
        <v>606</v>
      </c>
      <c r="AL56" s="148"/>
    </row>
    <row r="57" spans="2:38" ht="19.5" thickBot="1" x14ac:dyDescent="0.3">
      <c r="B57" s="171" t="s">
        <v>93</v>
      </c>
      <c r="C57" s="172"/>
      <c r="D57" s="172"/>
      <c r="E57" s="173"/>
      <c r="F57" s="174">
        <f t="shared" ref="F57:J57" si="1">AVERAGE(F5:F56)</f>
        <v>19.544230769230751</v>
      </c>
      <c r="G57" s="175">
        <f t="shared" si="1"/>
        <v>73397.780013735392</v>
      </c>
      <c r="H57" s="174">
        <f t="shared" si="1"/>
        <v>17.277999999999999</v>
      </c>
      <c r="I57" s="176">
        <f t="shared" si="1"/>
        <v>6265.4443947032341</v>
      </c>
      <c r="J57" s="177">
        <f t="shared" si="1"/>
        <v>6034.9769939519138</v>
      </c>
      <c r="U57" s="177">
        <f>AVERAGE(U5:U56)</f>
        <v>6034.9769939519165</v>
      </c>
      <c r="AA57" s="177">
        <f>AVERAGE(AA5:AA56)</f>
        <v>6034.9769939519138</v>
      </c>
      <c r="AG57" s="178">
        <f>AVERAGE(AG5:AG56)</f>
        <v>17.278000000000002</v>
      </c>
      <c r="AL57" s="177">
        <f>AVERAGE(AL5:AL56)</f>
        <v>6034.9769939519165</v>
      </c>
    </row>
    <row r="58" spans="2:38" x14ac:dyDescent="0.25">
      <c r="AL58" s="179"/>
    </row>
  </sheetData>
  <mergeCells count="28">
    <mergeCell ref="AI42:AI43"/>
    <mergeCell ref="AI44:AI48"/>
    <mergeCell ref="AI49:AI56"/>
    <mergeCell ref="H51:J52"/>
    <mergeCell ref="W51:W56"/>
    <mergeCell ref="B57:E57"/>
    <mergeCell ref="AP8:AP9"/>
    <mergeCell ref="AN11:AN12"/>
    <mergeCell ref="AI12:AI17"/>
    <mergeCell ref="L17:P17"/>
    <mergeCell ref="AI18:AI21"/>
    <mergeCell ref="W19:W38"/>
    <mergeCell ref="AI22:AI27"/>
    <mergeCell ref="AI28:AI33"/>
    <mergeCell ref="AI34:AI41"/>
    <mergeCell ref="W39:W50"/>
    <mergeCell ref="AI2:AL2"/>
    <mergeCell ref="L5:P5"/>
    <mergeCell ref="W5:W18"/>
    <mergeCell ref="AI5:AI9"/>
    <mergeCell ref="AN7:AN10"/>
    <mergeCell ref="AO8:AO9"/>
    <mergeCell ref="B2:D2"/>
    <mergeCell ref="F2:I2"/>
    <mergeCell ref="L2:P2"/>
    <mergeCell ref="R2:U2"/>
    <mergeCell ref="W2:AA2"/>
    <mergeCell ref="AC2:A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2023-01-17T09:03:32Z</dcterms:modified>
</cp:coreProperties>
</file>