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8" i="1" l="1"/>
  <c r="AD18" i="1"/>
  <c r="X18" i="1"/>
  <c r="N18" i="1"/>
  <c r="M18" i="1"/>
  <c r="L18" i="1"/>
  <c r="K18" i="1"/>
  <c r="J18" i="1"/>
  <c r="I18" i="1"/>
</calcChain>
</file>

<file path=xl/sharedStrings.xml><?xml version="1.0" encoding="utf-8"?>
<sst xmlns="http://schemas.openxmlformats.org/spreadsheetml/2006/main" count="155" uniqueCount="68">
  <si>
    <t>MO kukuruza</t>
  </si>
  <si>
    <t>silaža</t>
  </si>
  <si>
    <t>Doboj, Kladari - Miroljub Đuranović</t>
  </si>
  <si>
    <t>2022.</t>
  </si>
  <si>
    <t>analiza prinosa po institutima i GZ</t>
  </si>
  <si>
    <t xml:space="preserve">rang hibrida po prinosu </t>
  </si>
  <si>
    <t>rang hibrida po GZ</t>
  </si>
  <si>
    <t>rang hibrida po institutima</t>
  </si>
  <si>
    <t>red. br.</t>
  </si>
  <si>
    <t>institut</t>
  </si>
  <si>
    <t>hibrid</t>
  </si>
  <si>
    <t>gz</t>
  </si>
  <si>
    <t>norma sjetve   (cm)</t>
  </si>
  <si>
    <t xml:space="preserve">br. biljaka u sjetvi </t>
  </si>
  <si>
    <t>broj biljaka 26.05.</t>
  </si>
  <si>
    <t>vlaga %</t>
  </si>
  <si>
    <t>sirove masti %</t>
  </si>
  <si>
    <t>sirovi pepeo %</t>
  </si>
  <si>
    <t>sirovi protein %</t>
  </si>
  <si>
    <t>sirova celuloza %</t>
  </si>
  <si>
    <t>prinos kg/ha</t>
  </si>
  <si>
    <t>rang</t>
  </si>
  <si>
    <t>institut / GZ</t>
  </si>
  <si>
    <t>broj hibrida</t>
  </si>
  <si>
    <t xml:space="preserve">prinos </t>
  </si>
  <si>
    <t>prinos</t>
  </si>
  <si>
    <t>GZ</t>
  </si>
  <si>
    <t>OS</t>
  </si>
  <si>
    <t>tehnička greška u žetvi</t>
  </si>
  <si>
    <t>instituti</t>
  </si>
  <si>
    <t>ZP</t>
  </si>
  <si>
    <t>AS</t>
  </si>
  <si>
    <t>180 silo</t>
  </si>
  <si>
    <t>predusjev</t>
  </si>
  <si>
    <t>kukuruz</t>
  </si>
  <si>
    <t>Velimir</t>
  </si>
  <si>
    <t>170 silo</t>
  </si>
  <si>
    <t>sjetva</t>
  </si>
  <si>
    <t>04.05.</t>
  </si>
  <si>
    <t>NS</t>
  </si>
  <si>
    <t>KWS</t>
  </si>
  <si>
    <t>Mikado</t>
  </si>
  <si>
    <t>đubrenje</t>
  </si>
  <si>
    <t>02.05.</t>
  </si>
  <si>
    <t xml:space="preserve">osnovno </t>
  </si>
  <si>
    <t>osoka</t>
  </si>
  <si>
    <t>12.000 l/ha</t>
  </si>
  <si>
    <t>Singular</t>
  </si>
  <si>
    <t>Lukas</t>
  </si>
  <si>
    <t>5 list</t>
  </si>
  <si>
    <t>prihrana - bez kultiviranja</t>
  </si>
  <si>
    <t>KAN (27%)</t>
  </si>
  <si>
    <t>200 kg/ha</t>
  </si>
  <si>
    <t>Rudolfov</t>
  </si>
  <si>
    <t>MASS Seeds</t>
  </si>
  <si>
    <t>MAS 64 P</t>
  </si>
  <si>
    <t>10 list</t>
  </si>
  <si>
    <t>12 list</t>
  </si>
  <si>
    <t>100 kg/ha</t>
  </si>
  <si>
    <t>UREA (46%)</t>
  </si>
  <si>
    <t>zaštita</t>
  </si>
  <si>
    <t>25.05.</t>
  </si>
  <si>
    <t>osnovno - 2/3 list</t>
  </si>
  <si>
    <t>Lumax</t>
  </si>
  <si>
    <t>3,5 l/ha</t>
  </si>
  <si>
    <t>siliranje</t>
  </si>
  <si>
    <t>29.08.</t>
  </si>
  <si>
    <t>prosjek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</si>
</sst>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center" vertical="center" wrapText="1"/>
    </xf>
    <xf numFmtId="165" fontId="1" fillId="0" borderId="22" xfId="0" applyNumberFormat="1" applyFont="1" applyFill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center" vertical="center"/>
    </xf>
    <xf numFmtId="2" fontId="1" fillId="0" borderId="25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1" fontId="1" fillId="0" borderId="29" xfId="0" applyNumberFormat="1" applyFont="1" applyFill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1" fontId="1" fillId="0" borderId="33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164" fontId="1" fillId="0" borderId="32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 wrapText="1"/>
    </xf>
    <xf numFmtId="3" fontId="4" fillId="0" borderId="35" xfId="0" applyNumberFormat="1" applyFont="1" applyFill="1" applyBorder="1" applyAlignment="1">
      <alignment horizontal="center" vertical="center" wrapText="1"/>
    </xf>
    <xf numFmtId="165" fontId="1" fillId="0" borderId="32" xfId="0" applyNumberFormat="1" applyFont="1" applyFill="1" applyBorder="1" applyAlignment="1">
      <alignment horizontal="center" vertical="center"/>
    </xf>
    <xf numFmtId="2" fontId="1" fillId="0" borderId="33" xfId="0" applyNumberFormat="1" applyFont="1" applyFill="1" applyBorder="1" applyAlignment="1">
      <alignment horizontal="center" vertical="center"/>
    </xf>
    <xf numFmtId="2" fontId="1" fillId="0" borderId="35" xfId="0" applyNumberFormat="1" applyFont="1" applyFill="1" applyBorder="1" applyAlignment="1">
      <alignment horizontal="center" vertical="center"/>
    </xf>
    <xf numFmtId="3" fontId="5" fillId="0" borderId="36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right" vertical="center"/>
    </xf>
    <xf numFmtId="165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center" vertical="center"/>
    </xf>
    <xf numFmtId="1" fontId="1" fillId="0" borderId="38" xfId="0" applyNumberFormat="1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3" fontId="5" fillId="0" borderId="40" xfId="0" applyNumberFormat="1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1" fontId="1" fillId="0" borderId="43" xfId="0" applyNumberFormat="1" applyFont="1" applyFill="1" applyBorder="1" applyAlignment="1">
      <alignment horizontal="center" vertical="center"/>
    </xf>
    <xf numFmtId="3" fontId="5" fillId="0" borderId="44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right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3" fontId="3" fillId="0" borderId="36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1" fontId="1" fillId="0" borderId="42" xfId="0" applyNumberFormat="1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32" xfId="0" applyFont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164" fontId="1" fillId="0" borderId="41" xfId="0" applyNumberFormat="1" applyFont="1" applyFill="1" applyBorder="1" applyAlignment="1">
      <alignment horizontal="center" vertical="center"/>
    </xf>
    <xf numFmtId="3" fontId="4" fillId="0" borderId="42" xfId="0" applyNumberFormat="1" applyFont="1" applyFill="1" applyBorder="1" applyAlignment="1">
      <alignment horizontal="center" vertical="center" wrapText="1"/>
    </xf>
    <xf numFmtId="3" fontId="4" fillId="0" borderId="47" xfId="0" applyNumberFormat="1" applyFont="1" applyFill="1" applyBorder="1" applyAlignment="1">
      <alignment horizontal="center" vertical="center" wrapText="1"/>
    </xf>
    <xf numFmtId="165" fontId="1" fillId="0" borderId="41" xfId="0" applyNumberFormat="1" applyFont="1" applyFill="1" applyBorder="1" applyAlignment="1">
      <alignment horizontal="center" vertical="center"/>
    </xf>
    <xf numFmtId="2" fontId="1" fillId="0" borderId="42" xfId="0" applyNumberFormat="1" applyFont="1" applyFill="1" applyBorder="1" applyAlignment="1">
      <alignment horizontal="center" vertical="center"/>
    </xf>
    <xf numFmtId="2" fontId="1" fillId="0" borderId="47" xfId="0" applyNumberFormat="1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164" fontId="3" fillId="0" borderId="46" xfId="0" applyNumberFormat="1" applyFont="1" applyFill="1" applyBorder="1" applyAlignment="1">
      <alignment horizontal="center" vertical="center"/>
    </xf>
    <xf numFmtId="4" fontId="3" fillId="0" borderId="48" xfId="0" applyNumberFormat="1" applyFont="1" applyFill="1" applyBorder="1" applyAlignment="1">
      <alignment horizontal="center" vertical="center"/>
    </xf>
    <xf numFmtId="4" fontId="3" fillId="0" borderId="50" xfId="0" applyNumberFormat="1" applyFont="1" applyFill="1" applyBorder="1" applyAlignment="1">
      <alignment horizontal="center" vertical="center"/>
    </xf>
    <xf numFmtId="3" fontId="3" fillId="0" borderId="5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2"/>
  <sheetViews>
    <sheetView tabSelected="1" workbookViewId="0">
      <selection activeCell="Q19" sqref="Q19"/>
    </sheetView>
  </sheetViews>
  <sheetFormatPr defaultColWidth="9.7109375" defaultRowHeight="18.75" x14ac:dyDescent="0.25"/>
  <cols>
    <col min="1" max="1" width="1" style="39" customWidth="1"/>
    <col min="2" max="2" width="9.7109375" style="39" customWidth="1"/>
    <col min="3" max="3" width="16.85546875" style="39" bestFit="1" customWidth="1"/>
    <col min="4" max="4" width="16.42578125" style="39" bestFit="1" customWidth="1"/>
    <col min="5" max="6" width="9.7109375" style="39" customWidth="1"/>
    <col min="7" max="8" width="9.85546875" style="39" bestFit="1" customWidth="1"/>
    <col min="9" max="12" width="9.7109375" style="39" customWidth="1"/>
    <col min="13" max="13" width="10.7109375" style="39" bestFit="1" customWidth="1"/>
    <col min="14" max="14" width="13.7109375" style="39" customWidth="1"/>
    <col min="15" max="16" width="9.7109375" style="39" customWidth="1"/>
    <col min="17" max="17" width="14.85546875" style="39" customWidth="1"/>
    <col min="18" max="18" width="9.7109375" style="39" customWidth="1"/>
    <col min="19" max="19" width="13.7109375" style="39" customWidth="1"/>
    <col min="20" max="20" width="9.7109375" style="54" customWidth="1"/>
    <col min="21" max="21" width="9.7109375" style="39" customWidth="1"/>
    <col min="22" max="22" width="16.85546875" style="39" customWidth="1"/>
    <col min="23" max="23" width="16.42578125" style="39" customWidth="1"/>
    <col min="24" max="24" width="13.7109375" style="39" customWidth="1"/>
    <col min="25" max="25" width="9.7109375" style="54" customWidth="1"/>
    <col min="26" max="27" width="9.7109375" style="39" customWidth="1"/>
    <col min="28" max="28" width="16.85546875" style="39" customWidth="1"/>
    <col min="29" max="29" width="16.42578125" style="39" customWidth="1"/>
    <col min="30" max="30" width="13.7109375" style="39" customWidth="1"/>
    <col min="31" max="31" width="9.7109375" style="54" customWidth="1"/>
    <col min="32" max="32" width="16.28515625" style="39" customWidth="1"/>
    <col min="33" max="33" width="9.7109375" style="39" customWidth="1"/>
    <col min="34" max="34" width="16" style="39" customWidth="1"/>
    <col min="35" max="35" width="13.7109375" style="39" customWidth="1"/>
    <col min="36" max="36" width="9.7109375" style="54" customWidth="1"/>
    <col min="37" max="37" width="12.28515625" style="131" customWidth="1"/>
    <col min="38" max="38" width="15.42578125" style="54" customWidth="1"/>
    <col min="39" max="39" width="33.5703125" style="54" customWidth="1"/>
    <col min="40" max="40" width="22.5703125" style="54" customWidth="1"/>
    <col min="41" max="41" width="15.140625" style="130" customWidth="1"/>
    <col min="42" max="42" width="9.7109375" style="54" customWidth="1"/>
    <col min="43" max="16384" width="9.7109375" style="54"/>
  </cols>
  <sheetData>
    <row r="1" spans="1:42" s="2" customFormat="1" ht="19.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U1" s="1"/>
      <c r="V1" s="1"/>
      <c r="W1" s="1"/>
      <c r="X1" s="1"/>
      <c r="Z1" s="1"/>
      <c r="AA1" s="1"/>
      <c r="AB1" s="1"/>
      <c r="AC1" s="1"/>
      <c r="AD1" s="1"/>
      <c r="AF1" s="1"/>
      <c r="AG1" s="1"/>
      <c r="AH1" s="1"/>
      <c r="AI1" s="1"/>
      <c r="AK1" s="3"/>
      <c r="AO1" s="4"/>
    </row>
    <row r="2" spans="1:42" s="2" customFormat="1" ht="19.5" thickBot="1" x14ac:dyDescent="0.3">
      <c r="A2" s="1"/>
      <c r="B2" s="5" t="s">
        <v>0</v>
      </c>
      <c r="C2" s="6"/>
      <c r="D2" s="7"/>
      <c r="E2" s="8" t="s">
        <v>1</v>
      </c>
      <c r="F2" s="9"/>
      <c r="G2" s="5" t="s">
        <v>2</v>
      </c>
      <c r="H2" s="6"/>
      <c r="I2" s="6"/>
      <c r="J2" s="6"/>
      <c r="K2" s="7"/>
      <c r="L2" s="10" t="s">
        <v>3</v>
      </c>
      <c r="M2" s="11"/>
      <c r="N2" s="12"/>
      <c r="O2" s="1"/>
      <c r="P2" s="5" t="s">
        <v>4</v>
      </c>
      <c r="Q2" s="6"/>
      <c r="R2" s="6"/>
      <c r="S2" s="7"/>
      <c r="U2" s="5" t="s">
        <v>5</v>
      </c>
      <c r="V2" s="6"/>
      <c r="W2" s="6"/>
      <c r="X2" s="7"/>
      <c r="Z2" s="5" t="s">
        <v>6</v>
      </c>
      <c r="AA2" s="6"/>
      <c r="AB2" s="6"/>
      <c r="AC2" s="6"/>
      <c r="AD2" s="7"/>
      <c r="AF2" s="5" t="s">
        <v>7</v>
      </c>
      <c r="AG2" s="6"/>
      <c r="AH2" s="6"/>
      <c r="AI2" s="7"/>
      <c r="AK2" s="3"/>
      <c r="AO2" s="4"/>
    </row>
    <row r="3" spans="1:42" s="2" customFormat="1" ht="19.5" thickBot="1" x14ac:dyDescent="0.3">
      <c r="A3" s="1"/>
      <c r="B3" s="1"/>
      <c r="C3" s="13"/>
      <c r="D3" s="14"/>
      <c r="E3" s="14"/>
      <c r="F3" s="14"/>
      <c r="G3" s="14"/>
      <c r="H3" s="14"/>
      <c r="I3" s="14"/>
      <c r="J3" s="14"/>
      <c r="K3" s="14"/>
      <c r="L3" s="1"/>
      <c r="M3" s="1"/>
      <c r="N3" s="1"/>
      <c r="O3" s="1"/>
      <c r="P3" s="15"/>
      <c r="Q3" s="15"/>
      <c r="R3" s="15"/>
      <c r="S3" s="15"/>
      <c r="U3" s="15"/>
      <c r="V3" s="15"/>
      <c r="W3" s="15"/>
      <c r="X3" s="15"/>
      <c r="Z3" s="15"/>
      <c r="AA3" s="15"/>
      <c r="AB3" s="15"/>
      <c r="AC3" s="15"/>
      <c r="AD3" s="15"/>
      <c r="AF3" s="15"/>
      <c r="AG3" s="15"/>
      <c r="AH3" s="15"/>
      <c r="AI3" s="16"/>
      <c r="AK3" s="3"/>
      <c r="AO3" s="4"/>
    </row>
    <row r="4" spans="1:42" s="31" customFormat="1" ht="57" thickBot="1" x14ac:dyDescent="0.3">
      <c r="A4" s="17"/>
      <c r="B4" s="18" t="s">
        <v>8</v>
      </c>
      <c r="C4" s="19" t="s">
        <v>9</v>
      </c>
      <c r="D4" s="19" t="s">
        <v>10</v>
      </c>
      <c r="E4" s="20" t="s">
        <v>11</v>
      </c>
      <c r="F4" s="21" t="s">
        <v>12</v>
      </c>
      <c r="G4" s="22" t="s">
        <v>13</v>
      </c>
      <c r="H4" s="23" t="s">
        <v>14</v>
      </c>
      <c r="I4" s="24" t="s">
        <v>15</v>
      </c>
      <c r="J4" s="25" t="s">
        <v>16</v>
      </c>
      <c r="K4" s="19" t="s">
        <v>17</v>
      </c>
      <c r="L4" s="19" t="s">
        <v>18</v>
      </c>
      <c r="M4" s="26" t="s">
        <v>19</v>
      </c>
      <c r="N4" s="27" t="s">
        <v>20</v>
      </c>
      <c r="O4" s="17"/>
      <c r="P4" s="28" t="s">
        <v>21</v>
      </c>
      <c r="Q4" s="29" t="s">
        <v>22</v>
      </c>
      <c r="R4" s="29" t="s">
        <v>23</v>
      </c>
      <c r="S4" s="30" t="s">
        <v>24</v>
      </c>
      <c r="U4" s="32" t="s">
        <v>21</v>
      </c>
      <c r="V4" s="33" t="s">
        <v>9</v>
      </c>
      <c r="W4" s="34" t="s">
        <v>10</v>
      </c>
      <c r="X4" s="35" t="s">
        <v>25</v>
      </c>
      <c r="Z4" s="32" t="s">
        <v>26</v>
      </c>
      <c r="AA4" s="33" t="s">
        <v>21</v>
      </c>
      <c r="AB4" s="33" t="s">
        <v>9</v>
      </c>
      <c r="AC4" s="34" t="s">
        <v>10</v>
      </c>
      <c r="AD4" s="35" t="s">
        <v>25</v>
      </c>
      <c r="AF4" s="32" t="s">
        <v>9</v>
      </c>
      <c r="AG4" s="33" t="s">
        <v>21</v>
      </c>
      <c r="AH4" s="34" t="s">
        <v>10</v>
      </c>
      <c r="AI4" s="36" t="s">
        <v>24</v>
      </c>
      <c r="AK4" s="37"/>
      <c r="AO4" s="38"/>
    </row>
    <row r="5" spans="1:42" ht="19.5" thickBot="1" x14ac:dyDescent="0.3">
      <c r="B5" s="40">
        <v>1</v>
      </c>
      <c r="C5" s="41" t="s">
        <v>27</v>
      </c>
      <c r="D5" s="42">
        <v>5518</v>
      </c>
      <c r="E5" s="43">
        <v>500</v>
      </c>
      <c r="F5" s="44">
        <v>20</v>
      </c>
      <c r="G5" s="45">
        <v>71428.571428571435</v>
      </c>
      <c r="H5" s="46">
        <v>63000</v>
      </c>
      <c r="I5" s="47" t="s">
        <v>28</v>
      </c>
      <c r="J5" s="48"/>
      <c r="K5" s="48"/>
      <c r="L5" s="48"/>
      <c r="M5" s="49"/>
      <c r="N5" s="50">
        <v>43733.333333333328</v>
      </c>
      <c r="P5" s="51" t="s">
        <v>29</v>
      </c>
      <c r="Q5" s="52"/>
      <c r="R5" s="52"/>
      <c r="S5" s="53"/>
      <c r="U5" s="55">
        <v>1</v>
      </c>
      <c r="V5" s="56" t="s">
        <v>30</v>
      </c>
      <c r="W5" s="57">
        <v>707</v>
      </c>
      <c r="X5" s="58">
        <v>50133.333333333336</v>
      </c>
      <c r="Z5" s="59">
        <v>500</v>
      </c>
      <c r="AA5" s="41"/>
      <c r="AB5" s="41" t="s">
        <v>27</v>
      </c>
      <c r="AC5" s="60">
        <v>5518</v>
      </c>
      <c r="AD5" s="50">
        <v>43733.333333333328</v>
      </c>
      <c r="AF5" s="61" t="s">
        <v>31</v>
      </c>
      <c r="AG5" s="42">
        <v>1</v>
      </c>
      <c r="AH5" s="60" t="s">
        <v>32</v>
      </c>
      <c r="AI5" s="50">
        <v>46666.666666666672</v>
      </c>
      <c r="AK5" s="62" t="s">
        <v>33</v>
      </c>
      <c r="AL5" s="63" t="s">
        <v>34</v>
      </c>
      <c r="AM5" s="1"/>
      <c r="AN5" s="1"/>
      <c r="AO5" s="64"/>
    </row>
    <row r="6" spans="1:42" ht="19.5" thickBot="1" x14ac:dyDescent="0.3">
      <c r="B6" s="65">
        <v>2</v>
      </c>
      <c r="C6" s="66" t="s">
        <v>27</v>
      </c>
      <c r="D6" s="67" t="s">
        <v>35</v>
      </c>
      <c r="E6" s="68">
        <v>590</v>
      </c>
      <c r="F6" s="69">
        <v>20</v>
      </c>
      <c r="G6" s="70">
        <v>71428.571428571435</v>
      </c>
      <c r="H6" s="71">
        <v>66000</v>
      </c>
      <c r="I6" s="72">
        <v>69</v>
      </c>
      <c r="J6" s="73">
        <v>0.28999999999999998</v>
      </c>
      <c r="K6" s="73">
        <v>1.28</v>
      </c>
      <c r="L6" s="73">
        <v>2.94</v>
      </c>
      <c r="M6" s="74">
        <v>5.53</v>
      </c>
      <c r="N6" s="75">
        <v>40533.333333333336</v>
      </c>
      <c r="P6" s="76">
        <v>1</v>
      </c>
      <c r="Q6" s="41" t="s">
        <v>31</v>
      </c>
      <c r="R6" s="43">
        <v>2</v>
      </c>
      <c r="S6" s="77">
        <v>46133</v>
      </c>
      <c r="U6" s="40">
        <v>2</v>
      </c>
      <c r="V6" s="41" t="s">
        <v>31</v>
      </c>
      <c r="W6" s="60" t="s">
        <v>32</v>
      </c>
      <c r="X6" s="50">
        <v>46666.666666666672</v>
      </c>
      <c r="Z6" s="78"/>
      <c r="AA6" s="66"/>
      <c r="AB6" s="66" t="s">
        <v>27</v>
      </c>
      <c r="AC6" s="79" t="s">
        <v>35</v>
      </c>
      <c r="AD6" s="75">
        <v>40533.333333333336</v>
      </c>
      <c r="AF6" s="80"/>
      <c r="AG6" s="81">
        <v>2</v>
      </c>
      <c r="AH6" s="82" t="s">
        <v>36</v>
      </c>
      <c r="AI6" s="83">
        <v>45599.999999999993</v>
      </c>
      <c r="AK6" s="62" t="s">
        <v>37</v>
      </c>
      <c r="AL6" s="63" t="s">
        <v>38</v>
      </c>
      <c r="AM6" s="1"/>
      <c r="AN6" s="1"/>
      <c r="AO6" s="64"/>
    </row>
    <row r="7" spans="1:42" ht="19.5" thickBot="1" x14ac:dyDescent="0.3">
      <c r="B7" s="84">
        <v>3</v>
      </c>
      <c r="C7" s="85" t="s">
        <v>39</v>
      </c>
      <c r="D7" s="86">
        <v>5010</v>
      </c>
      <c r="E7" s="87">
        <v>500</v>
      </c>
      <c r="F7" s="88">
        <v>23.5</v>
      </c>
      <c r="G7" s="89">
        <v>60790.273556231004</v>
      </c>
      <c r="H7" s="90">
        <v>61000</v>
      </c>
      <c r="I7" s="91">
        <v>72.84</v>
      </c>
      <c r="J7" s="92">
        <v>0.3</v>
      </c>
      <c r="K7" s="92">
        <v>1.29</v>
      </c>
      <c r="L7" s="92">
        <v>3.32</v>
      </c>
      <c r="M7" s="93">
        <v>8.49</v>
      </c>
      <c r="N7" s="94">
        <v>30933.333333333332</v>
      </c>
      <c r="P7" s="95">
        <v>2</v>
      </c>
      <c r="Q7" s="66" t="s">
        <v>30</v>
      </c>
      <c r="R7" s="68">
        <v>2</v>
      </c>
      <c r="S7" s="96">
        <v>42400</v>
      </c>
      <c r="U7" s="65">
        <v>3</v>
      </c>
      <c r="V7" s="66" t="s">
        <v>31</v>
      </c>
      <c r="W7" s="79" t="s">
        <v>36</v>
      </c>
      <c r="X7" s="75">
        <v>45599.999999999993</v>
      </c>
      <c r="Z7" s="78"/>
      <c r="AA7" s="97"/>
      <c r="AB7" s="97" t="s">
        <v>39</v>
      </c>
      <c r="AC7" s="82">
        <v>5010</v>
      </c>
      <c r="AD7" s="83">
        <v>30933.333333333332</v>
      </c>
      <c r="AF7" s="61" t="s">
        <v>40</v>
      </c>
      <c r="AG7" s="42">
        <v>1</v>
      </c>
      <c r="AH7" s="60" t="s">
        <v>41</v>
      </c>
      <c r="AI7" s="50">
        <v>37866.666666666664</v>
      </c>
      <c r="AK7" s="98" t="s">
        <v>42</v>
      </c>
      <c r="AL7" s="63" t="s">
        <v>43</v>
      </c>
      <c r="AM7" s="63" t="s">
        <v>44</v>
      </c>
      <c r="AN7" s="63" t="s">
        <v>45</v>
      </c>
      <c r="AO7" s="99" t="s">
        <v>46</v>
      </c>
    </row>
    <row r="8" spans="1:42" ht="19.5" thickBot="1" x14ac:dyDescent="0.3">
      <c r="B8" s="40">
        <v>4</v>
      </c>
      <c r="C8" s="41" t="s">
        <v>27</v>
      </c>
      <c r="D8" s="42" t="s">
        <v>47</v>
      </c>
      <c r="E8" s="43">
        <v>630</v>
      </c>
      <c r="F8" s="44">
        <v>20</v>
      </c>
      <c r="G8" s="45">
        <v>71428.571428571435</v>
      </c>
      <c r="H8" s="46">
        <v>70000</v>
      </c>
      <c r="I8" s="100">
        <v>70.36</v>
      </c>
      <c r="J8" s="101">
        <v>0.32</v>
      </c>
      <c r="K8" s="101">
        <v>1.02</v>
      </c>
      <c r="L8" s="101">
        <v>2.46</v>
      </c>
      <c r="M8" s="102">
        <v>6.22</v>
      </c>
      <c r="N8" s="50">
        <v>34133.333333333336</v>
      </c>
      <c r="P8" s="95">
        <v>3</v>
      </c>
      <c r="Q8" s="66" t="s">
        <v>27</v>
      </c>
      <c r="R8" s="68">
        <v>4</v>
      </c>
      <c r="S8" s="96">
        <v>39267</v>
      </c>
      <c r="U8" s="65">
        <v>4</v>
      </c>
      <c r="V8" s="66" t="s">
        <v>27</v>
      </c>
      <c r="W8" s="79">
        <v>5518</v>
      </c>
      <c r="X8" s="75">
        <v>43733.333333333328</v>
      </c>
      <c r="Z8" s="59">
        <v>600</v>
      </c>
      <c r="AA8" s="41"/>
      <c r="AB8" s="41" t="s">
        <v>31</v>
      </c>
      <c r="AC8" s="60" t="s">
        <v>36</v>
      </c>
      <c r="AD8" s="50">
        <v>45599.999999999993</v>
      </c>
      <c r="AF8" s="103"/>
      <c r="AG8" s="86">
        <v>2</v>
      </c>
      <c r="AH8" s="104" t="s">
        <v>48</v>
      </c>
      <c r="AI8" s="94">
        <v>31200</v>
      </c>
      <c r="AK8" s="105"/>
      <c r="AL8" s="63" t="s">
        <v>49</v>
      </c>
      <c r="AM8" s="63" t="s">
        <v>50</v>
      </c>
      <c r="AN8" s="63" t="s">
        <v>51</v>
      </c>
      <c r="AO8" s="99" t="s">
        <v>52</v>
      </c>
    </row>
    <row r="9" spans="1:42" ht="19.5" thickBot="1" x14ac:dyDescent="0.3">
      <c r="B9" s="65">
        <v>5</v>
      </c>
      <c r="C9" s="66" t="s">
        <v>27</v>
      </c>
      <c r="D9" s="67" t="s">
        <v>53</v>
      </c>
      <c r="E9" s="68">
        <v>660</v>
      </c>
      <c r="F9" s="69">
        <v>20</v>
      </c>
      <c r="G9" s="70">
        <v>71428.571428571435</v>
      </c>
      <c r="H9" s="71">
        <v>69000</v>
      </c>
      <c r="I9" s="72">
        <v>70.69</v>
      </c>
      <c r="J9" s="73">
        <v>0.26</v>
      </c>
      <c r="K9" s="73">
        <v>1.02</v>
      </c>
      <c r="L9" s="73">
        <v>2.97</v>
      </c>
      <c r="M9" s="74">
        <v>6.14</v>
      </c>
      <c r="N9" s="75">
        <v>38666.666666666664</v>
      </c>
      <c r="P9" s="95">
        <v>4</v>
      </c>
      <c r="Q9" s="66" t="s">
        <v>40</v>
      </c>
      <c r="R9" s="68">
        <v>2</v>
      </c>
      <c r="S9" s="96">
        <v>34533</v>
      </c>
      <c r="U9" s="84">
        <v>5</v>
      </c>
      <c r="V9" s="85" t="s">
        <v>27</v>
      </c>
      <c r="W9" s="104" t="s">
        <v>35</v>
      </c>
      <c r="X9" s="94">
        <v>40533.333333333336</v>
      </c>
      <c r="Z9" s="78"/>
      <c r="AA9" s="66"/>
      <c r="AB9" s="66" t="s">
        <v>27</v>
      </c>
      <c r="AC9" s="79" t="s">
        <v>53</v>
      </c>
      <c r="AD9" s="75">
        <v>38666.666666666664</v>
      </c>
      <c r="AF9" s="106" t="s">
        <v>54</v>
      </c>
      <c r="AG9" s="107">
        <v>1</v>
      </c>
      <c r="AH9" s="108" t="s">
        <v>55</v>
      </c>
      <c r="AI9" s="109">
        <v>31733.333333333332</v>
      </c>
      <c r="AK9" s="105"/>
      <c r="AL9" s="63" t="s">
        <v>56</v>
      </c>
      <c r="AM9" s="63" t="s">
        <v>50</v>
      </c>
      <c r="AN9" s="63" t="s">
        <v>51</v>
      </c>
      <c r="AO9" s="99" t="s">
        <v>52</v>
      </c>
    </row>
    <row r="10" spans="1:42" x14ac:dyDescent="0.25">
      <c r="B10" s="65">
        <v>6</v>
      </c>
      <c r="C10" s="66" t="s">
        <v>30</v>
      </c>
      <c r="D10" s="67">
        <v>6263</v>
      </c>
      <c r="E10" s="68">
        <v>600</v>
      </c>
      <c r="F10" s="69">
        <v>23.5</v>
      </c>
      <c r="G10" s="70">
        <v>60790.273556231004</v>
      </c>
      <c r="H10" s="71">
        <v>61000</v>
      </c>
      <c r="I10" s="72">
        <v>71.22</v>
      </c>
      <c r="J10" s="73">
        <v>0.3</v>
      </c>
      <c r="K10" s="73">
        <v>1.1499999999999999</v>
      </c>
      <c r="L10" s="73">
        <v>2.68</v>
      </c>
      <c r="M10" s="74">
        <v>9.26</v>
      </c>
      <c r="N10" s="75">
        <v>34666.666666666664</v>
      </c>
      <c r="P10" s="95">
        <v>5</v>
      </c>
      <c r="Q10" s="66" t="s">
        <v>54</v>
      </c>
      <c r="R10" s="68">
        <v>1</v>
      </c>
      <c r="S10" s="96">
        <v>31733</v>
      </c>
      <c r="U10" s="110">
        <v>6</v>
      </c>
      <c r="V10" s="111" t="s">
        <v>27</v>
      </c>
      <c r="W10" s="112" t="s">
        <v>53</v>
      </c>
      <c r="X10" s="113">
        <v>38666.666666666664</v>
      </c>
      <c r="Z10" s="78"/>
      <c r="AA10" s="66"/>
      <c r="AB10" s="66" t="s">
        <v>40</v>
      </c>
      <c r="AC10" s="79" t="s">
        <v>41</v>
      </c>
      <c r="AD10" s="75">
        <v>37866.666666666664</v>
      </c>
      <c r="AF10" s="61" t="s">
        <v>39</v>
      </c>
      <c r="AG10" s="42">
        <v>1</v>
      </c>
      <c r="AH10" s="60">
        <v>6010</v>
      </c>
      <c r="AI10" s="50">
        <v>31733.333333333332</v>
      </c>
      <c r="AK10" s="105"/>
      <c r="AL10" s="114" t="s">
        <v>57</v>
      </c>
      <c r="AM10" s="114" t="s">
        <v>50</v>
      </c>
      <c r="AN10" s="115" t="s">
        <v>51</v>
      </c>
      <c r="AO10" s="116" t="s">
        <v>58</v>
      </c>
    </row>
    <row r="11" spans="1:42" ht="19.5" thickBot="1" x14ac:dyDescent="0.3">
      <c r="B11" s="65">
        <v>7</v>
      </c>
      <c r="C11" s="66" t="s">
        <v>54</v>
      </c>
      <c r="D11" s="66" t="s">
        <v>55</v>
      </c>
      <c r="E11" s="68">
        <v>600</v>
      </c>
      <c r="F11" s="69">
        <v>20</v>
      </c>
      <c r="G11" s="70">
        <v>71428.571428571435</v>
      </c>
      <c r="H11" s="71">
        <v>57000</v>
      </c>
      <c r="I11" s="72">
        <v>69.98</v>
      </c>
      <c r="J11" s="73">
        <v>0.36</v>
      </c>
      <c r="K11" s="73">
        <v>1.1399999999999999</v>
      </c>
      <c r="L11" s="73">
        <v>3.1</v>
      </c>
      <c r="M11" s="74">
        <v>6.24</v>
      </c>
      <c r="N11" s="75">
        <v>31733.333333333332</v>
      </c>
      <c r="P11" s="117">
        <v>6</v>
      </c>
      <c r="Q11" s="97" t="s">
        <v>39</v>
      </c>
      <c r="R11" s="118">
        <v>2</v>
      </c>
      <c r="S11" s="119">
        <v>31333</v>
      </c>
      <c r="U11" s="65">
        <v>7</v>
      </c>
      <c r="V11" s="66" t="s">
        <v>40</v>
      </c>
      <c r="W11" s="79" t="s">
        <v>41</v>
      </c>
      <c r="X11" s="75">
        <v>37866.666666666664</v>
      </c>
      <c r="Z11" s="78"/>
      <c r="AA11" s="66"/>
      <c r="AB11" s="66" t="s">
        <v>30</v>
      </c>
      <c r="AC11" s="79">
        <v>6263</v>
      </c>
      <c r="AD11" s="75">
        <v>34666.666666666664</v>
      </c>
      <c r="AF11" s="103"/>
      <c r="AG11" s="86">
        <v>2</v>
      </c>
      <c r="AH11" s="104">
        <v>5010</v>
      </c>
      <c r="AI11" s="94">
        <v>30933.333333333332</v>
      </c>
      <c r="AK11" s="120"/>
      <c r="AL11" s="121"/>
      <c r="AM11" s="121"/>
      <c r="AN11" s="63" t="s">
        <v>59</v>
      </c>
      <c r="AO11" s="99" t="s">
        <v>58</v>
      </c>
    </row>
    <row r="12" spans="1:42" ht="19.5" thickBot="1" x14ac:dyDescent="0.3">
      <c r="B12" s="65">
        <v>8</v>
      </c>
      <c r="C12" s="66" t="s">
        <v>40</v>
      </c>
      <c r="D12" s="67" t="s">
        <v>48</v>
      </c>
      <c r="E12" s="68">
        <v>600</v>
      </c>
      <c r="F12" s="69">
        <v>20</v>
      </c>
      <c r="G12" s="70">
        <v>71428.571428571435</v>
      </c>
      <c r="H12" s="71">
        <v>51000</v>
      </c>
      <c r="I12" s="72">
        <v>69.540000000000006</v>
      </c>
      <c r="J12" s="73">
        <v>0.36</v>
      </c>
      <c r="K12" s="73">
        <v>1.04</v>
      </c>
      <c r="L12" s="73">
        <v>3.01</v>
      </c>
      <c r="M12" s="74">
        <v>5.78</v>
      </c>
      <c r="N12" s="75">
        <v>31200</v>
      </c>
      <c r="P12" s="122" t="s">
        <v>26</v>
      </c>
      <c r="Q12" s="123"/>
      <c r="R12" s="123"/>
      <c r="S12" s="124"/>
      <c r="U12" s="65">
        <v>8</v>
      </c>
      <c r="V12" s="66" t="s">
        <v>30</v>
      </c>
      <c r="W12" s="79">
        <v>6263</v>
      </c>
      <c r="X12" s="75">
        <v>34666.666666666664</v>
      </c>
      <c r="Z12" s="78"/>
      <c r="AA12" s="66"/>
      <c r="AB12" s="66" t="s">
        <v>27</v>
      </c>
      <c r="AC12" s="79" t="s">
        <v>47</v>
      </c>
      <c r="AD12" s="75">
        <v>34133.333333333336</v>
      </c>
      <c r="AF12" s="125" t="s">
        <v>27</v>
      </c>
      <c r="AG12" s="126">
        <v>1</v>
      </c>
      <c r="AH12" s="112">
        <v>5518</v>
      </c>
      <c r="AI12" s="113">
        <v>43733.333333333328</v>
      </c>
      <c r="AK12" s="62" t="s">
        <v>60</v>
      </c>
      <c r="AL12" s="63" t="s">
        <v>61</v>
      </c>
      <c r="AM12" s="63" t="s">
        <v>62</v>
      </c>
      <c r="AN12" s="63" t="s">
        <v>63</v>
      </c>
      <c r="AO12" s="99" t="s">
        <v>64</v>
      </c>
    </row>
    <row r="13" spans="1:42" x14ac:dyDescent="0.25">
      <c r="B13" s="65">
        <v>9</v>
      </c>
      <c r="C13" s="66" t="s">
        <v>40</v>
      </c>
      <c r="D13" s="67" t="s">
        <v>41</v>
      </c>
      <c r="E13" s="68">
        <v>620</v>
      </c>
      <c r="F13" s="69">
        <v>20</v>
      </c>
      <c r="G13" s="70">
        <v>71428.571428571435</v>
      </c>
      <c r="H13" s="71">
        <v>67000</v>
      </c>
      <c r="I13" s="72">
        <v>70.2</v>
      </c>
      <c r="J13" s="73">
        <v>0.19</v>
      </c>
      <c r="K13" s="73">
        <v>1.57</v>
      </c>
      <c r="L13" s="73">
        <v>3.18</v>
      </c>
      <c r="M13" s="74">
        <v>8.6</v>
      </c>
      <c r="N13" s="75">
        <v>37866.666666666664</v>
      </c>
      <c r="P13" s="127">
        <v>1</v>
      </c>
      <c r="Q13" s="111">
        <v>700</v>
      </c>
      <c r="R13" s="128">
        <v>2</v>
      </c>
      <c r="S13" s="77">
        <v>48400</v>
      </c>
      <c r="U13" s="65">
        <v>9</v>
      </c>
      <c r="V13" s="66" t="s">
        <v>27</v>
      </c>
      <c r="W13" s="79" t="s">
        <v>47</v>
      </c>
      <c r="X13" s="75">
        <v>34133.333333333336</v>
      </c>
      <c r="Z13" s="78"/>
      <c r="AA13" s="66"/>
      <c r="AB13" s="66" t="s">
        <v>39</v>
      </c>
      <c r="AC13" s="79">
        <v>6010</v>
      </c>
      <c r="AD13" s="75">
        <v>31733.333333333332</v>
      </c>
      <c r="AF13" s="129"/>
      <c r="AG13" s="66">
        <v>2</v>
      </c>
      <c r="AH13" s="79" t="s">
        <v>35</v>
      </c>
      <c r="AI13" s="75">
        <v>40533.333333333336</v>
      </c>
      <c r="AK13" s="62" t="s">
        <v>65</v>
      </c>
      <c r="AL13" s="63" t="s">
        <v>66</v>
      </c>
    </row>
    <row r="14" spans="1:42" x14ac:dyDescent="0.25">
      <c r="B14" s="65">
        <v>10</v>
      </c>
      <c r="C14" s="66" t="s">
        <v>39</v>
      </c>
      <c r="D14" s="67">
        <v>6010</v>
      </c>
      <c r="E14" s="68">
        <v>600</v>
      </c>
      <c r="F14" s="69">
        <v>23.5</v>
      </c>
      <c r="G14" s="70">
        <v>60790.273556231004</v>
      </c>
      <c r="H14" s="71">
        <v>48000</v>
      </c>
      <c r="I14" s="72">
        <v>74.260000000000005</v>
      </c>
      <c r="J14" s="73">
        <v>0.22</v>
      </c>
      <c r="K14" s="73">
        <v>1.18</v>
      </c>
      <c r="L14" s="73">
        <v>2.5099999999999998</v>
      </c>
      <c r="M14" s="74">
        <v>6.55</v>
      </c>
      <c r="N14" s="75">
        <v>31733.333333333332</v>
      </c>
      <c r="P14" s="95">
        <v>2</v>
      </c>
      <c r="Q14" s="66">
        <v>500</v>
      </c>
      <c r="R14" s="68">
        <v>3</v>
      </c>
      <c r="S14" s="96">
        <v>38400</v>
      </c>
      <c r="U14" s="65">
        <v>10</v>
      </c>
      <c r="V14" s="66" t="s">
        <v>54</v>
      </c>
      <c r="W14" s="68" t="s">
        <v>55</v>
      </c>
      <c r="X14" s="75">
        <v>31733.333333333332</v>
      </c>
      <c r="Z14" s="78"/>
      <c r="AA14" s="66"/>
      <c r="AB14" s="66" t="s">
        <v>54</v>
      </c>
      <c r="AC14" s="68" t="s">
        <v>55</v>
      </c>
      <c r="AD14" s="75">
        <v>31733.333333333332</v>
      </c>
      <c r="AF14" s="129"/>
      <c r="AG14" s="67">
        <v>3</v>
      </c>
      <c r="AH14" s="79" t="s">
        <v>53</v>
      </c>
      <c r="AI14" s="75">
        <v>38666.666666666664</v>
      </c>
      <c r="AM14" s="39"/>
      <c r="AN14" s="39"/>
      <c r="AO14" s="132"/>
    </row>
    <row r="15" spans="1:42" ht="19.5" thickBot="1" x14ac:dyDescent="0.3">
      <c r="B15" s="84">
        <v>11</v>
      </c>
      <c r="C15" s="85" t="s">
        <v>31</v>
      </c>
      <c r="D15" s="86" t="s">
        <v>36</v>
      </c>
      <c r="E15" s="87">
        <v>600</v>
      </c>
      <c r="F15" s="88">
        <v>21.5</v>
      </c>
      <c r="G15" s="89">
        <v>66445.182724252503</v>
      </c>
      <c r="H15" s="90">
        <v>53000</v>
      </c>
      <c r="I15" s="91">
        <v>67.72</v>
      </c>
      <c r="J15" s="92">
        <v>0.19</v>
      </c>
      <c r="K15" s="92">
        <v>1.25</v>
      </c>
      <c r="L15" s="92">
        <v>2.65</v>
      </c>
      <c r="M15" s="93">
        <v>6.73</v>
      </c>
      <c r="N15" s="94">
        <v>45599.999999999993</v>
      </c>
      <c r="P15" s="133">
        <v>3</v>
      </c>
      <c r="Q15" s="85">
        <v>600</v>
      </c>
      <c r="R15" s="87">
        <v>8</v>
      </c>
      <c r="S15" s="119">
        <v>35700</v>
      </c>
      <c r="U15" s="65">
        <v>11</v>
      </c>
      <c r="V15" s="66" t="s">
        <v>39</v>
      </c>
      <c r="W15" s="79">
        <v>6010</v>
      </c>
      <c r="X15" s="75">
        <v>31733.333333333332</v>
      </c>
      <c r="Z15" s="134"/>
      <c r="AA15" s="85"/>
      <c r="AB15" s="85" t="s">
        <v>40</v>
      </c>
      <c r="AC15" s="104" t="s">
        <v>48</v>
      </c>
      <c r="AD15" s="94">
        <v>31200</v>
      </c>
      <c r="AF15" s="80"/>
      <c r="AG15" s="81">
        <v>4</v>
      </c>
      <c r="AH15" s="82" t="s">
        <v>47</v>
      </c>
      <c r="AI15" s="83">
        <v>34133.333333333336</v>
      </c>
      <c r="AM15" s="39"/>
      <c r="AN15" s="39"/>
      <c r="AO15" s="132"/>
      <c r="AP15" s="2"/>
    </row>
    <row r="16" spans="1:42" x14ac:dyDescent="0.25">
      <c r="B16" s="110">
        <v>12</v>
      </c>
      <c r="C16" s="111" t="s">
        <v>31</v>
      </c>
      <c r="D16" s="126" t="s">
        <v>32</v>
      </c>
      <c r="E16" s="128">
        <v>700</v>
      </c>
      <c r="F16" s="135">
        <v>21.5</v>
      </c>
      <c r="G16" s="136">
        <v>66445.182724252503</v>
      </c>
      <c r="H16" s="137">
        <v>52000</v>
      </c>
      <c r="I16" s="138">
        <v>70.13</v>
      </c>
      <c r="J16" s="139">
        <v>0.24</v>
      </c>
      <c r="K16" s="139">
        <v>1.37</v>
      </c>
      <c r="L16" s="139">
        <v>2.67</v>
      </c>
      <c r="M16" s="140">
        <v>7.85</v>
      </c>
      <c r="N16" s="113">
        <v>46666.666666666672</v>
      </c>
      <c r="P16" s="54"/>
      <c r="Q16" s="54"/>
      <c r="R16" s="54"/>
      <c r="S16" s="54"/>
      <c r="U16" s="65">
        <v>12</v>
      </c>
      <c r="V16" s="66" t="s">
        <v>40</v>
      </c>
      <c r="W16" s="79" t="s">
        <v>48</v>
      </c>
      <c r="X16" s="75">
        <v>31200</v>
      </c>
      <c r="Z16" s="78">
        <v>700</v>
      </c>
      <c r="AA16" s="111"/>
      <c r="AB16" s="111" t="s">
        <v>30</v>
      </c>
      <c r="AC16" s="128">
        <v>707</v>
      </c>
      <c r="AD16" s="113">
        <v>50133.333333333336</v>
      </c>
      <c r="AF16" s="61" t="s">
        <v>30</v>
      </c>
      <c r="AG16" s="42">
        <v>1</v>
      </c>
      <c r="AH16" s="43">
        <v>707</v>
      </c>
      <c r="AI16" s="50">
        <v>50133.333333333336</v>
      </c>
      <c r="AP16" s="2"/>
    </row>
    <row r="17" spans="2:42" ht="19.5" thickBot="1" x14ac:dyDescent="0.3">
      <c r="B17" s="84">
        <v>13</v>
      </c>
      <c r="C17" s="85" t="s">
        <v>30</v>
      </c>
      <c r="D17" s="85">
        <v>707</v>
      </c>
      <c r="E17" s="87">
        <v>700</v>
      </c>
      <c r="F17" s="88">
        <v>23.5</v>
      </c>
      <c r="G17" s="89">
        <v>60790.273556231004</v>
      </c>
      <c r="H17" s="90">
        <v>53000</v>
      </c>
      <c r="I17" s="91">
        <v>65.010000000000005</v>
      </c>
      <c r="J17" s="92">
        <v>0.28000000000000003</v>
      </c>
      <c r="K17" s="92">
        <v>1.1299999999999999</v>
      </c>
      <c r="L17" s="92">
        <v>3.01</v>
      </c>
      <c r="M17" s="93">
        <v>7.09</v>
      </c>
      <c r="N17" s="94">
        <v>50133.333333333336</v>
      </c>
      <c r="P17" s="54"/>
      <c r="Q17" s="54"/>
      <c r="R17" s="54"/>
      <c r="S17" s="54"/>
      <c r="U17" s="84">
        <v>13</v>
      </c>
      <c r="V17" s="85" t="s">
        <v>39</v>
      </c>
      <c r="W17" s="104">
        <v>5010</v>
      </c>
      <c r="X17" s="94">
        <v>30933.333333333332</v>
      </c>
      <c r="Z17" s="134"/>
      <c r="AA17" s="85"/>
      <c r="AB17" s="85" t="s">
        <v>31</v>
      </c>
      <c r="AC17" s="104" t="s">
        <v>32</v>
      </c>
      <c r="AD17" s="94">
        <v>46666.666666666672</v>
      </c>
      <c r="AF17" s="103"/>
      <c r="AG17" s="86">
        <v>2</v>
      </c>
      <c r="AH17" s="104">
        <v>6263</v>
      </c>
      <c r="AI17" s="94">
        <v>34666.666666666664</v>
      </c>
      <c r="AP17" s="2"/>
    </row>
    <row r="18" spans="2:42" ht="19.5" thickBot="1" x14ac:dyDescent="0.3">
      <c r="B18" s="141" t="s">
        <v>67</v>
      </c>
      <c r="C18" s="142"/>
      <c r="D18" s="142"/>
      <c r="E18" s="142"/>
      <c r="F18" s="142"/>
      <c r="G18" s="142"/>
      <c r="H18" s="143"/>
      <c r="I18" s="144">
        <f t="shared" ref="I18:N18" si="0">AVERAGE(I5:I17)</f>
        <v>70.079166666666666</v>
      </c>
      <c r="J18" s="145">
        <f t="shared" si="0"/>
        <v>0.27583333333333337</v>
      </c>
      <c r="K18" s="145">
        <f t="shared" si="0"/>
        <v>1.2033333333333331</v>
      </c>
      <c r="L18" s="145">
        <f t="shared" si="0"/>
        <v>2.8749999999999996</v>
      </c>
      <c r="M18" s="146">
        <f t="shared" si="0"/>
        <v>7.04</v>
      </c>
      <c r="N18" s="147">
        <f t="shared" si="0"/>
        <v>38276.923076923078</v>
      </c>
      <c r="X18" s="147">
        <f>AVERAGE(X5:X17)</f>
        <v>38276.923076923071</v>
      </c>
      <c r="AD18" s="147">
        <f>AVERAGE(AD5:AD17)</f>
        <v>38276.923076923071</v>
      </c>
      <c r="AI18" s="147">
        <f>AVERAGE(AI5:AI17)</f>
        <v>38276.923076923078</v>
      </c>
    </row>
    <row r="19" spans="2:42" x14ac:dyDescent="0.25">
      <c r="P19" s="54"/>
      <c r="Q19" s="54"/>
      <c r="R19" s="54"/>
      <c r="S19" s="54"/>
    </row>
    <row r="20" spans="2:42" x14ac:dyDescent="0.25">
      <c r="P20" s="54"/>
      <c r="Q20" s="54"/>
      <c r="R20" s="54"/>
      <c r="S20" s="54"/>
    </row>
    <row r="21" spans="2:42" x14ac:dyDescent="0.25">
      <c r="P21" s="54"/>
      <c r="Q21" s="54"/>
      <c r="R21" s="54"/>
      <c r="S21" s="54"/>
    </row>
    <row r="22" spans="2:42" x14ac:dyDescent="0.25">
      <c r="P22" s="54"/>
      <c r="Q22" s="54"/>
      <c r="R22" s="54"/>
      <c r="S22" s="54"/>
    </row>
  </sheetData>
  <mergeCells count="23">
    <mergeCell ref="Z16:Z17"/>
    <mergeCell ref="AF16:AF17"/>
    <mergeCell ref="B18:H18"/>
    <mergeCell ref="AK7:AK11"/>
    <mergeCell ref="Z8:Z15"/>
    <mergeCell ref="AF10:AF11"/>
    <mergeCell ref="AL10:AL11"/>
    <mergeCell ref="AM10:AM11"/>
    <mergeCell ref="P12:S12"/>
    <mergeCell ref="AF12:AF15"/>
    <mergeCell ref="Z2:AD2"/>
    <mergeCell ref="AF2:AI2"/>
    <mergeCell ref="I5:M5"/>
    <mergeCell ref="P5:S5"/>
    <mergeCell ref="Z5:Z7"/>
    <mergeCell ref="AF5:AF6"/>
    <mergeCell ref="AF7:AF8"/>
    <mergeCell ref="B2:D2"/>
    <mergeCell ref="E2:F2"/>
    <mergeCell ref="G2:K2"/>
    <mergeCell ref="L2:N2"/>
    <mergeCell ref="P2:S2"/>
    <mergeCell ref="U2:X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2023-01-17T09:06:00Z</dcterms:modified>
</cp:coreProperties>
</file>