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3" i="1" l="1"/>
  <c r="AD23" i="1"/>
  <c r="X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<sst xmlns="http://schemas.openxmlformats.org/spreadsheetml/2006/main" count="185" uniqueCount="71">
  <si>
    <t>MO kukuruza</t>
  </si>
  <si>
    <t>silaža</t>
  </si>
  <si>
    <t>Prnjavor, Štrpci - Marko Babić</t>
  </si>
  <si>
    <t>2022.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</si>
  <si>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</si>
  <si>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</si>
  <si>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</si>
  <si>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</si>
  <si>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</si>
  <si>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</si>
  <si>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</si>
  <si>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</si>
  <si>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  (cm)</t>
  </si>
  <si>
    <t xml:space="preserve">br. biljaka u sjetvi </t>
  </si>
  <si>
    <t>broj biljaka 26.05.</t>
  </si>
  <si>
    <t>vlaga %</t>
  </si>
  <si>
    <t>sirove masti %</t>
  </si>
  <si>
    <t>sirovi pepeo %</t>
  </si>
  <si>
    <t>sirovi protein %</t>
  </si>
  <si>
    <t>sirova celuloza %</t>
  </si>
  <si>
    <t>prinos kg/ha</t>
  </si>
  <si>
    <t>rang</t>
  </si>
  <si>
    <t>institut / GZ</t>
  </si>
  <si>
    <t>broj hibrida</t>
  </si>
  <si>
    <t xml:space="preserve">prinos </t>
  </si>
  <si>
    <t>prinos</t>
  </si>
  <si>
    <t>GZ</t>
  </si>
  <si>
    <t>Syngenta</t>
  </si>
  <si>
    <t>Chorintos</t>
  </si>
  <si>
    <t>instituti</t>
  </si>
  <si>
    <t>KWS</t>
  </si>
  <si>
    <t>Mikado</t>
  </si>
  <si>
    <t>AS</t>
  </si>
  <si>
    <t>160 silo</t>
  </si>
  <si>
    <t>predusjev</t>
  </si>
  <si>
    <t>soja</t>
  </si>
  <si>
    <t>Minerva</t>
  </si>
  <si>
    <t>ZP</t>
  </si>
  <si>
    <t>144 silo</t>
  </si>
  <si>
    <t>sjetva</t>
  </si>
  <si>
    <t>30.04.</t>
  </si>
  <si>
    <t>MASS Seeds</t>
  </si>
  <si>
    <t>MAS 64 P</t>
  </si>
  <si>
    <t>đubrenje</t>
  </si>
  <si>
    <t>mart '22</t>
  </si>
  <si>
    <t>osnovno - po oranju</t>
  </si>
  <si>
    <t>NPK (6-24-12)</t>
  </si>
  <si>
    <t>300 kg/ha</t>
  </si>
  <si>
    <t>OS</t>
  </si>
  <si>
    <t>Rudolfov</t>
  </si>
  <si>
    <t>Bilbao</t>
  </si>
  <si>
    <t>Lukas</t>
  </si>
  <si>
    <t>startno - u sijačicu</t>
  </si>
  <si>
    <t>NP (10-35)</t>
  </si>
  <si>
    <t>20 kg/ha</t>
  </si>
  <si>
    <t>Velimir</t>
  </si>
  <si>
    <t>Carioca</t>
  </si>
  <si>
    <t>6/7 list</t>
  </si>
  <si>
    <t>prihrana - kultiviranje</t>
  </si>
  <si>
    <t>KAN (27%)</t>
  </si>
  <si>
    <t>Andromeda</t>
  </si>
  <si>
    <t>NS</t>
  </si>
  <si>
    <t>zaštita</t>
  </si>
  <si>
    <t>2/3 list</t>
  </si>
  <si>
    <t xml:space="preserve">osnovno </t>
  </si>
  <si>
    <t>Lumax</t>
  </si>
  <si>
    <t>3,5 l/ha</t>
  </si>
  <si>
    <t>siliranje</t>
  </si>
  <si>
    <t>05.09.</t>
  </si>
  <si>
    <t>Singular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</si>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</sst>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2" fontId="1" fillId="0" borderId="25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vertical="center"/>
    </xf>
    <xf numFmtId="2" fontId="1" fillId="0" borderId="42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 vertical="center"/>
    </xf>
    <xf numFmtId="164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23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50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zoomScale="70" zoomScaleNormal="70" workbookViewId="0">
      <selection activeCell="R20" sqref="R20"/>
    </sheetView>
  </sheetViews>
  <sheetFormatPr defaultColWidth="9.7109375" defaultRowHeight="18.75" x14ac:dyDescent="0.25"/>
  <cols>
    <col min="1" max="1" width="1" style="40" customWidth="1"/>
    <col min="2" max="2" width="9.7109375" style="40" customWidth="1"/>
    <col min="3" max="3" width="16.85546875" style="40" bestFit="1" customWidth="1"/>
    <col min="4" max="4" width="16.42578125" style="40" bestFit="1" customWidth="1"/>
    <col min="5" max="12" width="9.7109375" style="40" customWidth="1"/>
    <col min="13" max="13" width="10.7109375" style="40" bestFit="1" customWidth="1"/>
    <col min="14" max="14" width="13.7109375" style="40" customWidth="1"/>
    <col min="15" max="16" width="9.7109375" style="40" customWidth="1"/>
    <col min="17" max="17" width="14.85546875" style="40" customWidth="1"/>
    <col min="18" max="18" width="9.7109375" style="40" customWidth="1"/>
    <col min="19" max="19" width="13.7109375" style="40" customWidth="1"/>
    <col min="20" max="20" width="9.7109375" style="55" customWidth="1"/>
    <col min="21" max="21" width="9.7109375" style="40" customWidth="1"/>
    <col min="22" max="22" width="16.85546875" style="40" customWidth="1"/>
    <col min="23" max="23" width="16.42578125" style="40" customWidth="1"/>
    <col min="24" max="24" width="13.7109375" style="40" customWidth="1"/>
    <col min="25" max="25" width="9.7109375" style="55" customWidth="1"/>
    <col min="26" max="27" width="9.7109375" style="40" customWidth="1"/>
    <col min="28" max="28" width="16.85546875" style="40" customWidth="1"/>
    <col min="29" max="29" width="16.42578125" style="40" customWidth="1"/>
    <col min="30" max="30" width="13.7109375" style="40" customWidth="1"/>
    <col min="31" max="31" width="9.7109375" style="55" customWidth="1"/>
    <col min="32" max="32" width="16.28515625" style="40" bestFit="1" customWidth="1"/>
    <col min="33" max="33" width="9.7109375" style="40" customWidth="1"/>
    <col min="34" max="34" width="16" style="40" bestFit="1" customWidth="1"/>
    <col min="35" max="35" width="13.7109375" style="40" customWidth="1"/>
    <col min="36" max="36" width="9.7109375" style="55" customWidth="1"/>
    <col min="37" max="37" width="12.28515625" style="160" customWidth="1"/>
    <col min="38" max="38" width="15.42578125" style="55" customWidth="1"/>
    <col min="39" max="39" width="33.5703125" style="55" customWidth="1"/>
    <col min="40" max="40" width="22.5703125" style="55" customWidth="1"/>
    <col min="41" max="41" width="15.140625" style="135" customWidth="1"/>
    <col min="42" max="42" width="9.7109375" style="55" customWidth="1"/>
    <col min="43" max="16384" width="9.7109375" style="55"/>
  </cols>
  <sheetData>
    <row r="1" spans="1:41" s="2" customFormat="1" ht="19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Z1" s="1"/>
      <c r="AA1" s="1"/>
      <c r="AB1" s="1"/>
      <c r="AC1" s="1"/>
      <c r="AD1" s="1"/>
      <c r="AF1" s="1"/>
      <c r="AG1" s="1"/>
      <c r="AH1" s="1"/>
      <c r="AI1" s="1"/>
      <c r="AK1" s="3"/>
      <c r="AO1" s="4"/>
    </row>
    <row r="2" spans="1:41" s="2" customFormat="1" ht="19.5" thickBot="1" x14ac:dyDescent="0.3">
      <c r="A2" s="1"/>
      <c r="B2" s="5" t="s">
        <v>0</v>
      </c>
      <c r="C2" s="6"/>
      <c r="D2" s="7"/>
      <c r="E2" s="8" t="s">
        <v>1</v>
      </c>
      <c r="F2" s="9"/>
      <c r="G2" s="5" t="s">
        <v>2</v>
      </c>
      <c r="H2" s="6"/>
      <c r="I2" s="6"/>
      <c r="J2" s="6"/>
      <c r="K2" s="7"/>
      <c r="L2" s="10" t="s">
        <v>3</v>
      </c>
      <c r="M2" s="11"/>
      <c r="N2" s="12"/>
      <c r="O2" s="1"/>
      <c r="P2" s="5" t="s">
        <v>4</v>
      </c>
      <c r="Q2" s="6"/>
      <c r="R2" s="6"/>
      <c r="S2" s="7"/>
      <c r="U2" s="5" t="s">
        <v>5</v>
      </c>
      <c r="V2" s="6"/>
      <c r="W2" s="6"/>
      <c r="X2" s="7"/>
      <c r="Z2" s="5" t="s">
        <v>6</v>
      </c>
      <c r="AA2" s="6"/>
      <c r="AB2" s="6"/>
      <c r="AC2" s="6"/>
      <c r="AD2" s="7"/>
      <c r="AF2" s="5" t="s">
        <v>7</v>
      </c>
      <c r="AG2" s="6"/>
      <c r="AH2" s="6"/>
      <c r="AI2" s="7"/>
      <c r="AK2" s="3"/>
      <c r="AO2" s="4"/>
    </row>
    <row r="3" spans="1:41" s="2" customFormat="1" ht="19.5" thickBot="1" x14ac:dyDescent="0.3">
      <c r="A3" s="1"/>
      <c r="B3" s="1"/>
      <c r="C3" s="13"/>
      <c r="D3" s="14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5"/>
      <c r="Q3" s="15"/>
      <c r="R3" s="15"/>
      <c r="S3" s="15"/>
      <c r="U3" s="15"/>
      <c r="V3" s="15"/>
      <c r="W3" s="15"/>
      <c r="X3" s="15"/>
      <c r="Z3" s="15"/>
      <c r="AA3" s="15"/>
      <c r="AB3" s="15"/>
      <c r="AC3" s="15"/>
      <c r="AD3" s="15"/>
      <c r="AF3" s="15"/>
      <c r="AG3" s="15"/>
      <c r="AH3" s="15"/>
      <c r="AI3" s="16"/>
      <c r="AK3" s="3"/>
      <c r="AO3" s="4"/>
    </row>
    <row r="4" spans="1:41" s="32" customFormat="1" ht="57" thickBot="1" x14ac:dyDescent="0.3">
      <c r="A4" s="17"/>
      <c r="B4" s="18" t="s">
        <v>8</v>
      </c>
      <c r="C4" s="19" t="s">
        <v>9</v>
      </c>
      <c r="D4" s="19" t="s">
        <v>10</v>
      </c>
      <c r="E4" s="20" t="s">
        <v>11</v>
      </c>
      <c r="F4" s="21" t="s">
        <v>12</v>
      </c>
      <c r="G4" s="22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6" t="s">
        <v>18</v>
      </c>
      <c r="M4" s="27" t="s">
        <v>19</v>
      </c>
      <c r="N4" s="28" t="s">
        <v>20</v>
      </c>
      <c r="O4" s="17"/>
      <c r="P4" s="29" t="s">
        <v>21</v>
      </c>
      <c r="Q4" s="30" t="s">
        <v>22</v>
      </c>
      <c r="R4" s="30" t="s">
        <v>23</v>
      </c>
      <c r="S4" s="31" t="s">
        <v>24</v>
      </c>
      <c r="U4" s="33" t="s">
        <v>21</v>
      </c>
      <c r="V4" s="34" t="s">
        <v>9</v>
      </c>
      <c r="W4" s="35" t="s">
        <v>10</v>
      </c>
      <c r="X4" s="36" t="s">
        <v>25</v>
      </c>
      <c r="Z4" s="33" t="s">
        <v>26</v>
      </c>
      <c r="AA4" s="34" t="s">
        <v>21</v>
      </c>
      <c r="AB4" s="34" t="s">
        <v>9</v>
      </c>
      <c r="AC4" s="35" t="s">
        <v>10</v>
      </c>
      <c r="AD4" s="36" t="s">
        <v>25</v>
      </c>
      <c r="AF4" s="33" t="s">
        <v>9</v>
      </c>
      <c r="AG4" s="34" t="s">
        <v>21</v>
      </c>
      <c r="AH4" s="35" t="s">
        <v>10</v>
      </c>
      <c r="AI4" s="37" t="s">
        <v>24</v>
      </c>
      <c r="AK4" s="38"/>
      <c r="AO4" s="39"/>
    </row>
    <row r="5" spans="1:41" ht="19.5" thickBot="1" x14ac:dyDescent="0.3">
      <c r="B5" s="41">
        <v>1</v>
      </c>
      <c r="C5" s="42" t="s">
        <v>27</v>
      </c>
      <c r="D5" s="43" t="s">
        <v>28</v>
      </c>
      <c r="E5" s="44">
        <v>330</v>
      </c>
      <c r="F5" s="45">
        <v>18.5</v>
      </c>
      <c r="G5" s="46">
        <v>72072.072072072071</v>
      </c>
      <c r="H5" s="47">
        <v>59524.475524475529</v>
      </c>
      <c r="I5" s="48"/>
      <c r="J5" s="49"/>
      <c r="K5" s="49"/>
      <c r="L5" s="49"/>
      <c r="M5" s="50"/>
      <c r="N5" s="51">
        <v>15126.705653021441</v>
      </c>
      <c r="P5" s="52" t="s">
        <v>29</v>
      </c>
      <c r="Q5" s="53"/>
      <c r="R5" s="53"/>
      <c r="S5" s="54"/>
      <c r="U5" s="56">
        <v>1</v>
      </c>
      <c r="V5" s="57" t="s">
        <v>30</v>
      </c>
      <c r="W5" s="58" t="s">
        <v>31</v>
      </c>
      <c r="X5" s="59">
        <v>37134.502923976608</v>
      </c>
      <c r="Z5" s="60">
        <v>300</v>
      </c>
      <c r="AA5" s="61">
        <v>1</v>
      </c>
      <c r="AB5" s="61" t="s">
        <v>27</v>
      </c>
      <c r="AC5" s="62" t="s">
        <v>28</v>
      </c>
      <c r="AD5" s="63">
        <v>15126.705653021441</v>
      </c>
      <c r="AF5" s="64" t="s">
        <v>32</v>
      </c>
      <c r="AG5" s="65">
        <v>1</v>
      </c>
      <c r="AH5" s="58" t="s">
        <v>33</v>
      </c>
      <c r="AI5" s="59">
        <v>30311.890838206629</v>
      </c>
      <c r="AK5" s="66" t="s">
        <v>34</v>
      </c>
      <c r="AL5" s="67" t="s">
        <v>35</v>
      </c>
      <c r="AM5" s="1"/>
      <c r="AN5" s="1"/>
      <c r="AO5" s="68"/>
    </row>
    <row r="6" spans="1:41" ht="19.5" thickBot="1" x14ac:dyDescent="0.3">
      <c r="B6" s="56">
        <v>2</v>
      </c>
      <c r="C6" s="57" t="s">
        <v>27</v>
      </c>
      <c r="D6" s="65" t="s">
        <v>36</v>
      </c>
      <c r="E6" s="69">
        <v>430</v>
      </c>
      <c r="F6" s="70">
        <v>18.5</v>
      </c>
      <c r="G6" s="71">
        <v>72072.072072072071</v>
      </c>
      <c r="H6" s="72">
        <v>65104.895104895106</v>
      </c>
      <c r="I6" s="73"/>
      <c r="J6" s="74"/>
      <c r="K6" s="74"/>
      <c r="L6" s="74"/>
      <c r="M6" s="75"/>
      <c r="N6" s="76">
        <v>18615.98440545809</v>
      </c>
      <c r="P6" s="77">
        <v>1</v>
      </c>
      <c r="Q6" s="57" t="s">
        <v>30</v>
      </c>
      <c r="R6" s="58">
        <v>2</v>
      </c>
      <c r="S6" s="59">
        <v>35673</v>
      </c>
      <c r="U6" s="78">
        <v>2</v>
      </c>
      <c r="V6" s="79" t="s">
        <v>37</v>
      </c>
      <c r="W6" s="80">
        <v>707</v>
      </c>
      <c r="X6" s="81">
        <v>37134.502923976608</v>
      </c>
      <c r="Z6" s="82">
        <v>400</v>
      </c>
      <c r="AA6" s="57">
        <v>1</v>
      </c>
      <c r="AB6" s="57" t="s">
        <v>32</v>
      </c>
      <c r="AC6" s="83" t="s">
        <v>38</v>
      </c>
      <c r="AD6" s="59">
        <v>25243.664717348925</v>
      </c>
      <c r="AF6" s="84"/>
      <c r="AG6" s="85">
        <v>2</v>
      </c>
      <c r="AH6" s="86" t="s">
        <v>38</v>
      </c>
      <c r="AI6" s="87">
        <v>25243.664717348925</v>
      </c>
      <c r="AK6" s="66" t="s">
        <v>39</v>
      </c>
      <c r="AL6" s="67" t="s">
        <v>40</v>
      </c>
      <c r="AM6" s="1"/>
      <c r="AN6" s="1"/>
      <c r="AO6" s="68"/>
    </row>
    <row r="7" spans="1:41" ht="19.5" thickBot="1" x14ac:dyDescent="0.3">
      <c r="B7" s="88">
        <v>3</v>
      </c>
      <c r="C7" s="89" t="s">
        <v>32</v>
      </c>
      <c r="D7" s="90" t="s">
        <v>38</v>
      </c>
      <c r="E7" s="91">
        <v>400</v>
      </c>
      <c r="F7" s="92">
        <v>19.5</v>
      </c>
      <c r="G7" s="93">
        <v>68376.068376068375</v>
      </c>
      <c r="H7" s="94">
        <v>59524.475524475529</v>
      </c>
      <c r="I7" s="95"/>
      <c r="J7" s="96"/>
      <c r="K7" s="96"/>
      <c r="L7" s="96"/>
      <c r="M7" s="97"/>
      <c r="N7" s="98">
        <v>25243.664717348925</v>
      </c>
      <c r="P7" s="99">
        <v>2</v>
      </c>
      <c r="Q7" s="79" t="s">
        <v>41</v>
      </c>
      <c r="R7" s="80">
        <v>1</v>
      </c>
      <c r="S7" s="81">
        <v>35166</v>
      </c>
      <c r="U7" s="78">
        <v>3</v>
      </c>
      <c r="V7" s="79" t="s">
        <v>41</v>
      </c>
      <c r="W7" s="100" t="s">
        <v>42</v>
      </c>
      <c r="X7" s="81">
        <v>35165.692007797268</v>
      </c>
      <c r="Z7" s="101"/>
      <c r="AA7" s="89">
        <v>2</v>
      </c>
      <c r="AB7" s="89" t="s">
        <v>27</v>
      </c>
      <c r="AC7" s="102" t="s">
        <v>36</v>
      </c>
      <c r="AD7" s="103">
        <v>18615.98440545809</v>
      </c>
      <c r="AF7" s="64" t="s">
        <v>30</v>
      </c>
      <c r="AG7" s="65">
        <v>1</v>
      </c>
      <c r="AH7" s="58" t="s">
        <v>31</v>
      </c>
      <c r="AI7" s="59">
        <v>37134.502923976608</v>
      </c>
      <c r="AK7" s="104" t="s">
        <v>43</v>
      </c>
      <c r="AL7" s="67" t="s">
        <v>44</v>
      </c>
      <c r="AM7" s="67" t="s">
        <v>45</v>
      </c>
      <c r="AN7" s="67" t="s">
        <v>46</v>
      </c>
      <c r="AO7" s="105" t="s">
        <v>47</v>
      </c>
    </row>
    <row r="8" spans="1:41" ht="19.5" thickBot="1" x14ac:dyDescent="0.3">
      <c r="B8" s="56">
        <v>4</v>
      </c>
      <c r="C8" s="57" t="s">
        <v>48</v>
      </c>
      <c r="D8" s="65">
        <v>5518</v>
      </c>
      <c r="E8" s="69">
        <v>500</v>
      </c>
      <c r="F8" s="106">
        <v>20.5</v>
      </c>
      <c r="G8" s="107">
        <v>65040.650406504064</v>
      </c>
      <c r="H8" s="108">
        <v>66965.034965034967</v>
      </c>
      <c r="I8" s="109"/>
      <c r="J8" s="110"/>
      <c r="K8" s="110"/>
      <c r="L8" s="110"/>
      <c r="M8" s="111"/>
      <c r="N8" s="112">
        <v>25769.980506822612</v>
      </c>
      <c r="P8" s="99">
        <v>3</v>
      </c>
      <c r="Q8" s="79" t="s">
        <v>37</v>
      </c>
      <c r="R8" s="80">
        <v>2</v>
      </c>
      <c r="S8" s="81">
        <v>33519</v>
      </c>
      <c r="U8" s="78">
        <v>4</v>
      </c>
      <c r="V8" s="79" t="s">
        <v>48</v>
      </c>
      <c r="W8" s="100" t="s">
        <v>49</v>
      </c>
      <c r="X8" s="81">
        <v>34405.458089668617</v>
      </c>
      <c r="Z8" s="113">
        <v>500</v>
      </c>
      <c r="AA8" s="114">
        <v>1</v>
      </c>
      <c r="AB8" s="114" t="s">
        <v>27</v>
      </c>
      <c r="AC8" s="115" t="s">
        <v>50</v>
      </c>
      <c r="AD8" s="116">
        <v>30994.152046783627</v>
      </c>
      <c r="AF8" s="117"/>
      <c r="AG8" s="90">
        <v>2</v>
      </c>
      <c r="AH8" s="102" t="s">
        <v>51</v>
      </c>
      <c r="AI8" s="103">
        <v>34210.526315789473</v>
      </c>
      <c r="AK8" s="118"/>
      <c r="AL8" s="67" t="s">
        <v>40</v>
      </c>
      <c r="AM8" s="67" t="s">
        <v>52</v>
      </c>
      <c r="AN8" s="67" t="s">
        <v>53</v>
      </c>
      <c r="AO8" s="105" t="s">
        <v>54</v>
      </c>
    </row>
    <row r="9" spans="1:41" ht="19.5" thickBot="1" x14ac:dyDescent="0.3">
      <c r="B9" s="78">
        <v>5</v>
      </c>
      <c r="C9" s="79" t="s">
        <v>48</v>
      </c>
      <c r="D9" s="119" t="s">
        <v>55</v>
      </c>
      <c r="E9" s="120">
        <v>590</v>
      </c>
      <c r="F9" s="121">
        <v>20.5</v>
      </c>
      <c r="G9" s="122">
        <v>65040.650406504064</v>
      </c>
      <c r="H9" s="123">
        <v>64174.825174825179</v>
      </c>
      <c r="I9" s="124"/>
      <c r="J9" s="125"/>
      <c r="K9" s="125"/>
      <c r="L9" s="125"/>
      <c r="M9" s="126"/>
      <c r="N9" s="127">
        <v>28654.970760233919</v>
      </c>
      <c r="P9" s="99">
        <v>4</v>
      </c>
      <c r="Q9" s="79" t="s">
        <v>48</v>
      </c>
      <c r="R9" s="80">
        <v>4</v>
      </c>
      <c r="S9" s="81">
        <v>29893</v>
      </c>
      <c r="U9" s="78">
        <v>5</v>
      </c>
      <c r="V9" s="79" t="s">
        <v>30</v>
      </c>
      <c r="W9" s="100" t="s">
        <v>51</v>
      </c>
      <c r="X9" s="81">
        <v>34210.526315789473</v>
      </c>
      <c r="Z9" s="128"/>
      <c r="AA9" s="79">
        <v>2</v>
      </c>
      <c r="AB9" s="79" t="s">
        <v>27</v>
      </c>
      <c r="AC9" s="100" t="s">
        <v>56</v>
      </c>
      <c r="AD9" s="81">
        <v>28947.368421052601</v>
      </c>
      <c r="AF9" s="41" t="s">
        <v>41</v>
      </c>
      <c r="AG9" s="43">
        <v>1</v>
      </c>
      <c r="AH9" s="129" t="s">
        <v>42</v>
      </c>
      <c r="AI9" s="130">
        <v>35165.692007797268</v>
      </c>
      <c r="AK9" s="131"/>
      <c r="AL9" s="67" t="s">
        <v>57</v>
      </c>
      <c r="AM9" s="67" t="s">
        <v>58</v>
      </c>
      <c r="AN9" s="67" t="s">
        <v>59</v>
      </c>
      <c r="AO9" s="105" t="s">
        <v>47</v>
      </c>
    </row>
    <row r="10" spans="1:41" x14ac:dyDescent="0.25">
      <c r="B10" s="78">
        <v>6</v>
      </c>
      <c r="C10" s="79" t="s">
        <v>27</v>
      </c>
      <c r="D10" s="119" t="s">
        <v>56</v>
      </c>
      <c r="E10" s="120">
        <v>520</v>
      </c>
      <c r="F10" s="121">
        <v>20.5</v>
      </c>
      <c r="G10" s="122">
        <v>65040.650406504064</v>
      </c>
      <c r="H10" s="123">
        <v>60454.545454545456</v>
      </c>
      <c r="I10" s="124"/>
      <c r="J10" s="125"/>
      <c r="K10" s="125"/>
      <c r="L10" s="125"/>
      <c r="M10" s="126"/>
      <c r="N10" s="127">
        <v>28947.368421052601</v>
      </c>
      <c r="P10" s="99">
        <v>5</v>
      </c>
      <c r="Q10" s="79" t="s">
        <v>32</v>
      </c>
      <c r="R10" s="80">
        <v>2</v>
      </c>
      <c r="S10" s="81">
        <v>27778</v>
      </c>
      <c r="U10" s="78">
        <v>6</v>
      </c>
      <c r="V10" s="79" t="s">
        <v>27</v>
      </c>
      <c r="W10" s="100" t="s">
        <v>60</v>
      </c>
      <c r="X10" s="81">
        <v>31189.083820662767</v>
      </c>
      <c r="Z10" s="128"/>
      <c r="AA10" s="79">
        <v>3</v>
      </c>
      <c r="AB10" s="79" t="s">
        <v>48</v>
      </c>
      <c r="AC10" s="100" t="s">
        <v>55</v>
      </c>
      <c r="AD10" s="81">
        <v>28654.970760233919</v>
      </c>
      <c r="AF10" s="64" t="s">
        <v>61</v>
      </c>
      <c r="AG10" s="65">
        <v>1</v>
      </c>
      <c r="AH10" s="83">
        <v>5010</v>
      </c>
      <c r="AI10" s="59">
        <v>24366.471734892788</v>
      </c>
      <c r="AK10" s="66" t="s">
        <v>62</v>
      </c>
      <c r="AL10" s="67" t="s">
        <v>63</v>
      </c>
      <c r="AM10" s="67" t="s">
        <v>64</v>
      </c>
      <c r="AN10" s="67" t="s">
        <v>65</v>
      </c>
      <c r="AO10" s="105" t="s">
        <v>66</v>
      </c>
    </row>
    <row r="11" spans="1:41" ht="19.5" thickBot="1" x14ac:dyDescent="0.3">
      <c r="B11" s="78">
        <v>7</v>
      </c>
      <c r="C11" s="79" t="s">
        <v>27</v>
      </c>
      <c r="D11" s="79" t="s">
        <v>50</v>
      </c>
      <c r="E11" s="120">
        <v>570</v>
      </c>
      <c r="F11" s="121">
        <v>20.5</v>
      </c>
      <c r="G11" s="122">
        <v>65040.650406504064</v>
      </c>
      <c r="H11" s="123">
        <v>60454.545454545456</v>
      </c>
      <c r="I11" s="132">
        <v>68.959999999999994</v>
      </c>
      <c r="J11" s="133">
        <v>0.33</v>
      </c>
      <c r="K11" s="133">
        <v>1.64</v>
      </c>
      <c r="L11" s="133">
        <v>3.04</v>
      </c>
      <c r="M11" s="134">
        <v>6.22</v>
      </c>
      <c r="N11" s="127">
        <v>30994.152046783627</v>
      </c>
      <c r="P11" s="99">
        <v>6</v>
      </c>
      <c r="Q11" s="79" t="s">
        <v>27</v>
      </c>
      <c r="R11" s="80">
        <v>5</v>
      </c>
      <c r="S11" s="81">
        <v>24975</v>
      </c>
      <c r="U11" s="78">
        <v>7</v>
      </c>
      <c r="V11" s="79" t="s">
        <v>27</v>
      </c>
      <c r="W11" s="80" t="s">
        <v>50</v>
      </c>
      <c r="X11" s="81">
        <v>30994.152046783627</v>
      </c>
      <c r="Z11" s="128"/>
      <c r="AA11" s="79">
        <v>4</v>
      </c>
      <c r="AB11" s="79" t="s">
        <v>48</v>
      </c>
      <c r="AC11" s="100">
        <v>5518</v>
      </c>
      <c r="AD11" s="81">
        <v>25769.980506822612</v>
      </c>
      <c r="AF11" s="117"/>
      <c r="AG11" s="90">
        <v>2</v>
      </c>
      <c r="AH11" s="102">
        <v>6010</v>
      </c>
      <c r="AI11" s="103">
        <v>22027.290448343079</v>
      </c>
      <c r="AK11" s="66" t="s">
        <v>67</v>
      </c>
      <c r="AL11" s="67" t="s">
        <v>68</v>
      </c>
    </row>
    <row r="12" spans="1:41" ht="19.5" thickBot="1" x14ac:dyDescent="0.3">
      <c r="B12" s="88">
        <v>8</v>
      </c>
      <c r="C12" s="89" t="s">
        <v>61</v>
      </c>
      <c r="D12" s="90">
        <v>5010</v>
      </c>
      <c r="E12" s="91">
        <v>500</v>
      </c>
      <c r="F12" s="136">
        <v>22</v>
      </c>
      <c r="G12" s="137">
        <v>60606.060606060608</v>
      </c>
      <c r="H12" s="138">
        <v>46503.496503496506</v>
      </c>
      <c r="I12" s="139">
        <v>73.23</v>
      </c>
      <c r="J12" s="140">
        <v>0.33</v>
      </c>
      <c r="K12" s="140">
        <v>1.25</v>
      </c>
      <c r="L12" s="140">
        <v>3</v>
      </c>
      <c r="M12" s="141">
        <v>6.34</v>
      </c>
      <c r="N12" s="142">
        <v>24366.471734892788</v>
      </c>
      <c r="P12" s="143">
        <v>7</v>
      </c>
      <c r="Q12" s="85" t="s">
        <v>61</v>
      </c>
      <c r="R12" s="144">
        <v>2</v>
      </c>
      <c r="S12" s="103">
        <v>23197</v>
      </c>
      <c r="U12" s="78">
        <v>8</v>
      </c>
      <c r="V12" s="79" t="s">
        <v>48</v>
      </c>
      <c r="W12" s="100" t="s">
        <v>69</v>
      </c>
      <c r="X12" s="81">
        <v>30740.740740740741</v>
      </c>
      <c r="Z12" s="145"/>
      <c r="AA12" s="85">
        <v>5</v>
      </c>
      <c r="AB12" s="85" t="s">
        <v>61</v>
      </c>
      <c r="AC12" s="86">
        <v>5010</v>
      </c>
      <c r="AD12" s="87">
        <v>24366.471734892788</v>
      </c>
      <c r="AF12" s="84" t="s">
        <v>48</v>
      </c>
      <c r="AG12" s="146">
        <v>1</v>
      </c>
      <c r="AH12" s="147" t="s">
        <v>49</v>
      </c>
      <c r="AI12" s="116">
        <v>34405.458089668617</v>
      </c>
      <c r="AK12" s="148"/>
    </row>
    <row r="13" spans="1:41" ht="19.5" thickBot="1" x14ac:dyDescent="0.3">
      <c r="B13" s="149">
        <v>9</v>
      </c>
      <c r="C13" s="114" t="s">
        <v>48</v>
      </c>
      <c r="D13" s="146" t="s">
        <v>69</v>
      </c>
      <c r="E13" s="150">
        <v>630</v>
      </c>
      <c r="F13" s="70">
        <v>20.5</v>
      </c>
      <c r="G13" s="71">
        <v>65040.650406504064</v>
      </c>
      <c r="H13" s="72">
        <v>66965.034965034967</v>
      </c>
      <c r="I13" s="151">
        <v>72.12</v>
      </c>
      <c r="J13" s="152">
        <v>0.28999999999999998</v>
      </c>
      <c r="K13" s="152">
        <v>1.29</v>
      </c>
      <c r="L13" s="152">
        <v>3.36</v>
      </c>
      <c r="M13" s="153">
        <v>8.15</v>
      </c>
      <c r="N13" s="76">
        <v>30740.740740740741</v>
      </c>
      <c r="P13" s="154" t="s">
        <v>26</v>
      </c>
      <c r="Q13" s="155"/>
      <c r="R13" s="155"/>
      <c r="S13" s="156"/>
      <c r="U13" s="88">
        <v>9</v>
      </c>
      <c r="V13" s="89" t="s">
        <v>32</v>
      </c>
      <c r="W13" s="157" t="s">
        <v>33</v>
      </c>
      <c r="X13" s="103">
        <v>30311.890838206629</v>
      </c>
      <c r="Z13" s="82">
        <v>600</v>
      </c>
      <c r="AA13" s="57">
        <v>1</v>
      </c>
      <c r="AB13" s="57" t="s">
        <v>30</v>
      </c>
      <c r="AC13" s="58" t="s">
        <v>31</v>
      </c>
      <c r="AD13" s="59">
        <v>37134.502923976608</v>
      </c>
      <c r="AF13" s="84"/>
      <c r="AG13" s="119">
        <v>2</v>
      </c>
      <c r="AH13" s="100" t="s">
        <v>69</v>
      </c>
      <c r="AI13" s="81">
        <v>30740.740740740741</v>
      </c>
      <c r="AK13" s="3"/>
    </row>
    <row r="14" spans="1:41" x14ac:dyDescent="0.25">
      <c r="B14" s="78">
        <v>10</v>
      </c>
      <c r="C14" s="79" t="s">
        <v>48</v>
      </c>
      <c r="D14" s="119" t="s">
        <v>49</v>
      </c>
      <c r="E14" s="120">
        <v>660</v>
      </c>
      <c r="F14" s="158">
        <v>20.5</v>
      </c>
      <c r="G14" s="122">
        <v>65040.650406504064</v>
      </c>
      <c r="H14" s="123">
        <v>65104.895104895106</v>
      </c>
      <c r="I14" s="132">
        <v>71.63</v>
      </c>
      <c r="J14" s="133">
        <v>0.33</v>
      </c>
      <c r="K14" s="133">
        <v>1.25</v>
      </c>
      <c r="L14" s="133">
        <v>3.13</v>
      </c>
      <c r="M14" s="134">
        <v>7.74</v>
      </c>
      <c r="N14" s="127">
        <v>34405.458089668617</v>
      </c>
      <c r="P14" s="159">
        <v>1</v>
      </c>
      <c r="Q14" s="114">
        <v>700</v>
      </c>
      <c r="R14" s="115">
        <v>1</v>
      </c>
      <c r="S14" s="59">
        <v>37135</v>
      </c>
      <c r="U14" s="149">
        <v>10</v>
      </c>
      <c r="V14" s="114" t="s">
        <v>37</v>
      </c>
      <c r="W14" s="147">
        <v>6263</v>
      </c>
      <c r="X14" s="116">
        <v>29902.534113060432</v>
      </c>
      <c r="Z14" s="128"/>
      <c r="AA14" s="79">
        <v>2</v>
      </c>
      <c r="AB14" s="79" t="s">
        <v>41</v>
      </c>
      <c r="AC14" s="100" t="s">
        <v>42</v>
      </c>
      <c r="AD14" s="81">
        <v>35165.692007797268</v>
      </c>
      <c r="AF14" s="84"/>
      <c r="AG14" s="119">
        <v>3</v>
      </c>
      <c r="AH14" s="100" t="s">
        <v>55</v>
      </c>
      <c r="AI14" s="81">
        <v>28654.970760233919</v>
      </c>
    </row>
    <row r="15" spans="1:41" ht="19.5" thickBot="1" x14ac:dyDescent="0.3">
      <c r="B15" s="78">
        <v>11</v>
      </c>
      <c r="C15" s="79" t="s">
        <v>27</v>
      </c>
      <c r="D15" s="119" t="s">
        <v>60</v>
      </c>
      <c r="E15" s="120">
        <v>630</v>
      </c>
      <c r="F15" s="158">
        <v>20.5</v>
      </c>
      <c r="G15" s="122">
        <v>65040.650406504064</v>
      </c>
      <c r="H15" s="123">
        <v>59524.475524475529</v>
      </c>
      <c r="I15" s="132">
        <v>66.239999999999995</v>
      </c>
      <c r="J15" s="133">
        <v>0.41</v>
      </c>
      <c r="K15" s="133">
        <v>1.25</v>
      </c>
      <c r="L15" s="133">
        <v>3.38</v>
      </c>
      <c r="M15" s="134">
        <v>6.57</v>
      </c>
      <c r="N15" s="127">
        <v>31189.083820662767</v>
      </c>
      <c r="P15" s="99">
        <v>2</v>
      </c>
      <c r="Q15" s="79">
        <v>600</v>
      </c>
      <c r="R15" s="80">
        <v>9</v>
      </c>
      <c r="S15" s="81">
        <v>31676</v>
      </c>
      <c r="U15" s="78">
        <v>11</v>
      </c>
      <c r="V15" s="79" t="s">
        <v>27</v>
      </c>
      <c r="W15" s="100" t="s">
        <v>56</v>
      </c>
      <c r="X15" s="81">
        <v>28947.368421052601</v>
      </c>
      <c r="Z15" s="128"/>
      <c r="AA15" s="79">
        <v>3</v>
      </c>
      <c r="AB15" s="79" t="s">
        <v>48</v>
      </c>
      <c r="AC15" s="100" t="s">
        <v>49</v>
      </c>
      <c r="AD15" s="81">
        <v>34405.458089668617</v>
      </c>
      <c r="AF15" s="84"/>
      <c r="AG15" s="161">
        <v>4</v>
      </c>
      <c r="AH15" s="86">
        <v>5518</v>
      </c>
      <c r="AI15" s="87">
        <v>25769.980506822612</v>
      </c>
    </row>
    <row r="16" spans="1:41" x14ac:dyDescent="0.25">
      <c r="B16" s="78">
        <v>12</v>
      </c>
      <c r="C16" s="79" t="s">
        <v>37</v>
      </c>
      <c r="D16" s="119">
        <v>6263</v>
      </c>
      <c r="E16" s="120">
        <v>600</v>
      </c>
      <c r="F16" s="162">
        <v>22</v>
      </c>
      <c r="G16" s="122">
        <v>60606.060606060608</v>
      </c>
      <c r="H16" s="123">
        <v>57664.33566433566</v>
      </c>
      <c r="I16" s="132">
        <v>70.55</v>
      </c>
      <c r="J16" s="133">
        <v>0.34</v>
      </c>
      <c r="K16" s="133">
        <v>1.37</v>
      </c>
      <c r="L16" s="133">
        <v>3.17</v>
      </c>
      <c r="M16" s="134">
        <v>6.5</v>
      </c>
      <c r="N16" s="127">
        <v>29902.534113060432</v>
      </c>
      <c r="P16" s="99">
        <v>3</v>
      </c>
      <c r="Q16" s="79">
        <v>500</v>
      </c>
      <c r="R16" s="80">
        <v>5</v>
      </c>
      <c r="S16" s="81">
        <v>27747</v>
      </c>
      <c r="U16" s="78">
        <v>12</v>
      </c>
      <c r="V16" s="79" t="s">
        <v>48</v>
      </c>
      <c r="W16" s="100" t="s">
        <v>55</v>
      </c>
      <c r="X16" s="81">
        <v>28654.970760233919</v>
      </c>
      <c r="Z16" s="128"/>
      <c r="AA16" s="79">
        <v>4</v>
      </c>
      <c r="AB16" s="79" t="s">
        <v>30</v>
      </c>
      <c r="AC16" s="100" t="s">
        <v>51</v>
      </c>
      <c r="AD16" s="81">
        <v>34210.526315789473</v>
      </c>
      <c r="AF16" s="64" t="s">
        <v>27</v>
      </c>
      <c r="AG16" s="65">
        <v>1</v>
      </c>
      <c r="AH16" s="83" t="s">
        <v>60</v>
      </c>
      <c r="AI16" s="59">
        <v>31189.083820662767</v>
      </c>
    </row>
    <row r="17" spans="2:35" x14ac:dyDescent="0.25">
      <c r="B17" s="78">
        <v>13</v>
      </c>
      <c r="C17" s="79" t="s">
        <v>41</v>
      </c>
      <c r="D17" s="119" t="s">
        <v>42</v>
      </c>
      <c r="E17" s="120">
        <v>600</v>
      </c>
      <c r="F17" s="158">
        <v>19.5</v>
      </c>
      <c r="G17" s="122">
        <v>68376.068376068375</v>
      </c>
      <c r="H17" s="123">
        <v>65104.895104895106</v>
      </c>
      <c r="I17" s="132">
        <v>74.19</v>
      </c>
      <c r="J17" s="133">
        <v>0.33</v>
      </c>
      <c r="K17" s="133">
        <v>1.44</v>
      </c>
      <c r="L17" s="133">
        <v>2.79</v>
      </c>
      <c r="M17" s="134">
        <v>7.03</v>
      </c>
      <c r="N17" s="127">
        <v>35165.692007797268</v>
      </c>
      <c r="P17" s="99">
        <v>4</v>
      </c>
      <c r="Q17" s="79">
        <v>400</v>
      </c>
      <c r="R17" s="80">
        <v>2</v>
      </c>
      <c r="S17" s="81">
        <v>21930</v>
      </c>
      <c r="U17" s="78">
        <v>13</v>
      </c>
      <c r="V17" s="79" t="s">
        <v>48</v>
      </c>
      <c r="W17" s="100">
        <v>5518</v>
      </c>
      <c r="X17" s="81">
        <v>25769.980506822612</v>
      </c>
      <c r="Z17" s="128"/>
      <c r="AA17" s="79">
        <v>5</v>
      </c>
      <c r="AB17" s="79" t="s">
        <v>27</v>
      </c>
      <c r="AC17" s="100" t="s">
        <v>60</v>
      </c>
      <c r="AD17" s="81">
        <v>31189.083820662767</v>
      </c>
      <c r="AF17" s="84"/>
      <c r="AG17" s="119">
        <v>2</v>
      </c>
      <c r="AH17" s="80" t="s">
        <v>50</v>
      </c>
      <c r="AI17" s="81">
        <v>30994.152046783627</v>
      </c>
    </row>
    <row r="18" spans="2:35" ht="19.5" thickBot="1" x14ac:dyDescent="0.3">
      <c r="B18" s="78">
        <v>14</v>
      </c>
      <c r="C18" s="79" t="s">
        <v>30</v>
      </c>
      <c r="D18" s="119" t="s">
        <v>51</v>
      </c>
      <c r="E18" s="120">
        <v>600</v>
      </c>
      <c r="F18" s="158">
        <v>19.5</v>
      </c>
      <c r="G18" s="122">
        <v>68376.068376068375</v>
      </c>
      <c r="H18" s="123">
        <v>61384.615384615383</v>
      </c>
      <c r="I18" s="132">
        <v>71.319999999999993</v>
      </c>
      <c r="J18" s="133">
        <v>0.41</v>
      </c>
      <c r="K18" s="133">
        <v>1.4</v>
      </c>
      <c r="L18" s="133">
        <v>3.14</v>
      </c>
      <c r="M18" s="134">
        <v>7.68</v>
      </c>
      <c r="N18" s="127">
        <v>34210.526315789473</v>
      </c>
      <c r="P18" s="163">
        <v>5</v>
      </c>
      <c r="Q18" s="89">
        <v>300</v>
      </c>
      <c r="R18" s="157">
        <v>1</v>
      </c>
      <c r="S18" s="103">
        <v>15127</v>
      </c>
      <c r="U18" s="78">
        <v>14</v>
      </c>
      <c r="V18" s="79" t="s">
        <v>32</v>
      </c>
      <c r="W18" s="100" t="s">
        <v>38</v>
      </c>
      <c r="X18" s="81">
        <v>25243.664717348925</v>
      </c>
      <c r="Z18" s="128"/>
      <c r="AA18" s="79">
        <v>6</v>
      </c>
      <c r="AB18" s="79" t="s">
        <v>48</v>
      </c>
      <c r="AC18" s="100" t="s">
        <v>69</v>
      </c>
      <c r="AD18" s="81">
        <v>30740.740740740741</v>
      </c>
      <c r="AF18" s="84"/>
      <c r="AG18" s="119">
        <v>3</v>
      </c>
      <c r="AH18" s="100" t="s">
        <v>56</v>
      </c>
      <c r="AI18" s="81">
        <v>28947.368421052601</v>
      </c>
    </row>
    <row r="19" spans="2:35" x14ac:dyDescent="0.25">
      <c r="B19" s="78">
        <v>15</v>
      </c>
      <c r="C19" s="79" t="s">
        <v>30</v>
      </c>
      <c r="D19" s="79" t="s">
        <v>31</v>
      </c>
      <c r="E19" s="120">
        <v>620</v>
      </c>
      <c r="F19" s="158">
        <v>19.5</v>
      </c>
      <c r="G19" s="122">
        <v>68376.068376068375</v>
      </c>
      <c r="H19" s="123">
        <v>61384.615384615383</v>
      </c>
      <c r="I19" s="132">
        <v>76.650000000000006</v>
      </c>
      <c r="J19" s="133">
        <v>0.27</v>
      </c>
      <c r="K19" s="133">
        <v>1.51</v>
      </c>
      <c r="L19" s="133">
        <v>2.96</v>
      </c>
      <c r="M19" s="134">
        <v>6.66</v>
      </c>
      <c r="N19" s="127">
        <v>37134.502923976608</v>
      </c>
      <c r="U19" s="78">
        <v>15</v>
      </c>
      <c r="V19" s="79" t="s">
        <v>61</v>
      </c>
      <c r="W19" s="100">
        <v>5010</v>
      </c>
      <c r="X19" s="81">
        <v>24366.471734892788</v>
      </c>
      <c r="Z19" s="128"/>
      <c r="AA19" s="79">
        <v>7</v>
      </c>
      <c r="AB19" s="79" t="s">
        <v>32</v>
      </c>
      <c r="AC19" s="80" t="s">
        <v>33</v>
      </c>
      <c r="AD19" s="81">
        <v>30311.890838206629</v>
      </c>
      <c r="AF19" s="84"/>
      <c r="AG19" s="79">
        <v>4</v>
      </c>
      <c r="AH19" s="100" t="s">
        <v>36</v>
      </c>
      <c r="AI19" s="81">
        <v>18615.98440545809</v>
      </c>
    </row>
    <row r="20" spans="2:35" ht="19.5" thickBot="1" x14ac:dyDescent="0.3">
      <c r="B20" s="78">
        <v>16</v>
      </c>
      <c r="C20" s="79" t="s">
        <v>61</v>
      </c>
      <c r="D20" s="119">
        <v>6010</v>
      </c>
      <c r="E20" s="120">
        <v>600</v>
      </c>
      <c r="F20" s="162">
        <v>22</v>
      </c>
      <c r="G20" s="122">
        <v>60606.060606060608</v>
      </c>
      <c r="H20" s="123">
        <v>37202.797202797206</v>
      </c>
      <c r="I20" s="132">
        <v>74.599999999999994</v>
      </c>
      <c r="J20" s="133">
        <v>0.28999999999999998</v>
      </c>
      <c r="K20" s="133">
        <v>1.28</v>
      </c>
      <c r="L20" s="133">
        <v>2.93</v>
      </c>
      <c r="M20" s="134">
        <v>5.05</v>
      </c>
      <c r="N20" s="127">
        <v>22027.290448343079</v>
      </c>
      <c r="U20" s="164">
        <v>16</v>
      </c>
      <c r="V20" s="85" t="s">
        <v>61</v>
      </c>
      <c r="W20" s="86">
        <v>6010</v>
      </c>
      <c r="X20" s="87">
        <v>22027.290448343079</v>
      </c>
      <c r="Z20" s="128"/>
      <c r="AA20" s="79">
        <v>8</v>
      </c>
      <c r="AB20" s="79" t="s">
        <v>37</v>
      </c>
      <c r="AC20" s="100">
        <v>6263</v>
      </c>
      <c r="AD20" s="81">
        <v>29902.534113060432</v>
      </c>
      <c r="AF20" s="117"/>
      <c r="AG20" s="89">
        <v>5</v>
      </c>
      <c r="AH20" s="102" t="s">
        <v>28</v>
      </c>
      <c r="AI20" s="103">
        <v>15126.705653021441</v>
      </c>
    </row>
    <row r="21" spans="2:35" ht="19.5" thickBot="1" x14ac:dyDescent="0.3">
      <c r="B21" s="164">
        <v>17</v>
      </c>
      <c r="C21" s="85" t="s">
        <v>32</v>
      </c>
      <c r="D21" s="85" t="s">
        <v>33</v>
      </c>
      <c r="E21" s="165">
        <v>620</v>
      </c>
      <c r="F21" s="166">
        <v>22</v>
      </c>
      <c r="G21" s="93">
        <v>60606.060606060608</v>
      </c>
      <c r="H21" s="94">
        <v>53944.055944055945</v>
      </c>
      <c r="I21" s="167">
        <v>75.94</v>
      </c>
      <c r="J21" s="168">
        <v>0.37</v>
      </c>
      <c r="K21" s="168">
        <v>1.47</v>
      </c>
      <c r="L21" s="168">
        <v>3.27</v>
      </c>
      <c r="M21" s="169">
        <v>6.78</v>
      </c>
      <c r="N21" s="98">
        <v>30311.890838206629</v>
      </c>
      <c r="U21" s="56">
        <v>17</v>
      </c>
      <c r="V21" s="57" t="s">
        <v>27</v>
      </c>
      <c r="W21" s="83" t="s">
        <v>36</v>
      </c>
      <c r="X21" s="59">
        <v>18615.98440545809</v>
      </c>
      <c r="Z21" s="101"/>
      <c r="AA21" s="89">
        <v>9</v>
      </c>
      <c r="AB21" s="89" t="s">
        <v>61</v>
      </c>
      <c r="AC21" s="102">
        <v>6010</v>
      </c>
      <c r="AD21" s="103">
        <v>22027.290448343079</v>
      </c>
      <c r="AF21" s="84" t="s">
        <v>37</v>
      </c>
      <c r="AG21" s="114">
        <v>1</v>
      </c>
      <c r="AH21" s="115">
        <v>707</v>
      </c>
      <c r="AI21" s="116">
        <v>37134.502923976608</v>
      </c>
    </row>
    <row r="22" spans="2:35" ht="19.5" thickBot="1" x14ac:dyDescent="0.3">
      <c r="B22" s="170">
        <v>18</v>
      </c>
      <c r="C22" s="171" t="s">
        <v>37</v>
      </c>
      <c r="D22" s="171">
        <v>707</v>
      </c>
      <c r="E22" s="172">
        <v>700</v>
      </c>
      <c r="F22" s="173">
        <v>22</v>
      </c>
      <c r="G22" s="46">
        <v>60606.060606060608</v>
      </c>
      <c r="H22" s="47">
        <v>59524.475524475529</v>
      </c>
      <c r="I22" s="174">
        <v>73.66</v>
      </c>
      <c r="J22" s="175">
        <v>0.39</v>
      </c>
      <c r="K22" s="175">
        <v>1.47</v>
      </c>
      <c r="L22" s="175">
        <v>2.82</v>
      </c>
      <c r="M22" s="176">
        <v>6.33</v>
      </c>
      <c r="N22" s="51">
        <v>37134.502923976608</v>
      </c>
      <c r="U22" s="88">
        <v>18</v>
      </c>
      <c r="V22" s="89" t="s">
        <v>27</v>
      </c>
      <c r="W22" s="102" t="s">
        <v>28</v>
      </c>
      <c r="X22" s="103">
        <v>15126.705653021441</v>
      </c>
      <c r="Z22" s="177">
        <v>700</v>
      </c>
      <c r="AA22" s="178">
        <v>1</v>
      </c>
      <c r="AB22" s="178" t="s">
        <v>37</v>
      </c>
      <c r="AC22" s="179">
        <v>707</v>
      </c>
      <c r="AD22" s="180">
        <v>37134.502923976608</v>
      </c>
      <c r="AF22" s="117"/>
      <c r="AG22" s="90">
        <v>2</v>
      </c>
      <c r="AH22" s="102">
        <v>6263</v>
      </c>
      <c r="AI22" s="103">
        <v>29902.534113060432</v>
      </c>
    </row>
    <row r="23" spans="2:35" ht="19.5" thickBot="1" x14ac:dyDescent="0.3">
      <c r="B23" s="181" t="s">
        <v>70</v>
      </c>
      <c r="C23" s="182"/>
      <c r="D23" s="182"/>
      <c r="E23" s="182"/>
      <c r="F23" s="182"/>
      <c r="G23" s="182"/>
      <c r="H23" s="183"/>
      <c r="I23" s="184">
        <f t="shared" ref="I23:M23" si="0">AVERAGE(I5:I22)</f>
        <v>72.424166666666665</v>
      </c>
      <c r="J23" s="185">
        <f>AVERAGE(J5:J22)</f>
        <v>0.34083333333333332</v>
      </c>
      <c r="K23" s="185">
        <f t="shared" si="0"/>
        <v>1.385</v>
      </c>
      <c r="L23" s="185">
        <f t="shared" si="0"/>
        <v>3.0825</v>
      </c>
      <c r="M23" s="186">
        <f t="shared" si="0"/>
        <v>6.7541666666666664</v>
      </c>
      <c r="N23" s="180">
        <f>AVERAGE(N5:N22)</f>
        <v>28885.640025990902</v>
      </c>
      <c r="X23" s="180">
        <f>AVERAGE(X5:X22)</f>
        <v>28885.640025990906</v>
      </c>
      <c r="AD23" s="180">
        <f>AVERAGE(AD5:AD22)</f>
        <v>28885.640025990902</v>
      </c>
      <c r="AI23" s="180">
        <f>AVERAGE(AI5:AI22)</f>
        <v>28885.640025990906</v>
      </c>
    </row>
  </sheetData>
  <mergeCells count="21">
    <mergeCell ref="B23:H23"/>
    <mergeCell ref="AK7:AK9"/>
    <mergeCell ref="Z8:Z12"/>
    <mergeCell ref="AF10:AF11"/>
    <mergeCell ref="AF12:AF15"/>
    <mergeCell ref="P13:S13"/>
    <mergeCell ref="Z13:Z21"/>
    <mergeCell ref="AF16:AF20"/>
    <mergeCell ref="AF21:AF22"/>
    <mergeCell ref="Z2:AD2"/>
    <mergeCell ref="AF2:AI2"/>
    <mergeCell ref="P5:S5"/>
    <mergeCell ref="AF5:AF6"/>
    <mergeCell ref="Z6:Z7"/>
    <mergeCell ref="AF7:AF8"/>
    <mergeCell ref="B2:D2"/>
    <mergeCell ref="E2:F2"/>
    <mergeCell ref="G2:K2"/>
    <mergeCell ref="L2:N2"/>
    <mergeCell ref="P2:S2"/>
    <mergeCell ref="U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2023-01-17T09:05:17Z</dcterms:modified>
</cp:coreProperties>
</file>