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Sheet1!$A$1:$L$68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I68" i="1"/>
  <c r="J68" i="1"/>
  <c r="K68" i="1"/>
  <c r="L68" i="1"/>
  <c r="L22" i="1"/>
  <c r="K22" i="1"/>
  <c r="H22" i="1"/>
  <c r="I22" i="1"/>
  <c r="J22" i="1"/>
  <c r="L63" i="1"/>
  <c r="K63" i="1"/>
  <c r="J63" i="1"/>
  <c r="H63" i="1"/>
  <c r="I63" i="1"/>
  <c r="K67" i="1"/>
  <c r="L67" i="1" s="1"/>
  <c r="K66" i="1"/>
  <c r="L66" i="1" s="1"/>
  <c r="K65" i="1"/>
  <c r="L65" i="1" s="1"/>
  <c r="K64" i="1"/>
  <c r="L64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L50" i="1"/>
  <c r="K50" i="1"/>
  <c r="K49" i="1"/>
  <c r="L49" i="1" s="1"/>
  <c r="L48" i="1"/>
  <c r="K48" i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</calcChain>
</file>

<file path=xl/sharedStrings.xml><?xml version="1.0" encoding="utf-8"?>
<sst xmlns="http://schemas.openxmlformats.org/spreadsheetml/2006/main" count="123" uniqueCount="97">
  <si>
    <t>rb</t>
  </si>
  <si>
    <t>vrsta</t>
  </si>
  <si>
    <t>distributer</t>
  </si>
  <si>
    <t>sjemenska kuća</t>
  </si>
  <si>
    <t>sorta</t>
  </si>
  <si>
    <t>žetva</t>
  </si>
  <si>
    <t>prinos</t>
  </si>
  <si>
    <r>
      <t>P - m</t>
    </r>
    <r>
      <rPr>
        <b/>
        <sz val="10"/>
        <rFont val="Calibri"/>
        <family val="2"/>
      </rPr>
      <t>²</t>
    </r>
  </si>
  <si>
    <t>vlaga %</t>
  </si>
  <si>
    <t>kg</t>
  </si>
  <si>
    <t>sirovo</t>
  </si>
  <si>
    <t>13%</t>
  </si>
  <si>
    <t>ječam</t>
  </si>
  <si>
    <t>BL</t>
  </si>
  <si>
    <t>Vitez</t>
  </si>
  <si>
    <t>Rapić</t>
  </si>
  <si>
    <t>ZP</t>
  </si>
  <si>
    <t>Nektar</t>
  </si>
  <si>
    <t>Golić</t>
  </si>
  <si>
    <t>NS</t>
  </si>
  <si>
    <t>Nonius</t>
  </si>
  <si>
    <t>Litos</t>
  </si>
  <si>
    <t>Talos</t>
  </si>
  <si>
    <t>OS</t>
  </si>
  <si>
    <t xml:space="preserve">Kralj </t>
  </si>
  <si>
    <t>Pleter</t>
  </si>
  <si>
    <t>Maxim</t>
  </si>
  <si>
    <t>Panonac</t>
  </si>
  <si>
    <t>BC</t>
  </si>
  <si>
    <t>Vedran</t>
  </si>
  <si>
    <t>Gospodar</t>
  </si>
  <si>
    <t>Srećko</t>
  </si>
  <si>
    <t>Favorit</t>
  </si>
  <si>
    <t>Megamarket</t>
  </si>
  <si>
    <t>KWS</t>
  </si>
  <si>
    <t>Astaire</t>
  </si>
  <si>
    <t>LG</t>
  </si>
  <si>
    <t>Casting</t>
  </si>
  <si>
    <t>pšenica</t>
  </si>
  <si>
    <t>Agromarket</t>
  </si>
  <si>
    <t>Caussade Semences</t>
  </si>
  <si>
    <t>Sosthene</t>
  </si>
  <si>
    <t>Sobred</t>
  </si>
  <si>
    <t>Sothys</t>
  </si>
  <si>
    <t>Foxyl</t>
  </si>
  <si>
    <t>Farinelli</t>
  </si>
  <si>
    <t>Julija</t>
  </si>
  <si>
    <t>Aurelia</t>
  </si>
  <si>
    <t xml:space="preserve"> </t>
  </si>
  <si>
    <t>Zemunska Rosa</t>
  </si>
  <si>
    <t>Mlin Jelena</t>
  </si>
  <si>
    <t>Raiffeisen</t>
  </si>
  <si>
    <t>Tenor</t>
  </si>
  <si>
    <t>Graindor</t>
  </si>
  <si>
    <t>Izalco</t>
  </si>
  <si>
    <t>Zvezdana</t>
  </si>
  <si>
    <t>Ilina</t>
  </si>
  <si>
    <t>Obala</t>
  </si>
  <si>
    <t>Mila</t>
  </si>
  <si>
    <t>Simonida</t>
  </si>
  <si>
    <t>Grivna</t>
  </si>
  <si>
    <t>Igra</t>
  </si>
  <si>
    <t>Rani Otkos</t>
  </si>
  <si>
    <t>Epoha</t>
  </si>
  <si>
    <t>Barba</t>
  </si>
  <si>
    <t>Indira</t>
  </si>
  <si>
    <t xml:space="preserve">Brko </t>
  </si>
  <si>
    <t>Bećar</t>
  </si>
  <si>
    <t>Garavuša</t>
  </si>
  <si>
    <t>Kraljica</t>
  </si>
  <si>
    <t>Tika Taka</t>
  </si>
  <si>
    <t>Syngenta</t>
  </si>
  <si>
    <t>Ingenio</t>
  </si>
  <si>
    <t>Falado</t>
  </si>
  <si>
    <t>Gabrio</t>
  </si>
  <si>
    <t>Agrimatco</t>
  </si>
  <si>
    <t>Ragt</t>
  </si>
  <si>
    <t>Sacramento</t>
  </si>
  <si>
    <t>Yetti</t>
  </si>
  <si>
    <t>Agro Lux</t>
  </si>
  <si>
    <t>Apilco</t>
  </si>
  <si>
    <t>Alcantara</t>
  </si>
  <si>
    <t>Opsesija</t>
  </si>
  <si>
    <t>Anica</t>
  </si>
  <si>
    <t>Ljepotica</t>
  </si>
  <si>
    <t>Lorena</t>
  </si>
  <si>
    <t>Vyckor</t>
  </si>
  <si>
    <t>Absalon</t>
  </si>
  <si>
    <t>tritikale</t>
  </si>
  <si>
    <t>Oskar</t>
  </si>
  <si>
    <t>Odisej</t>
  </si>
  <si>
    <t>Tulus</t>
  </si>
  <si>
    <t>Goran</t>
  </si>
  <si>
    <t>MO strnih žita - Dubica, Draksenić 2020/21</t>
  </si>
  <si>
    <t>prosjek pšenice</t>
  </si>
  <si>
    <t>prosjek tritikale</t>
  </si>
  <si>
    <t>prosjek ječam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</si>
</sst>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1" fontId="1" fillId="2" borderId="45" xfId="0" applyNumberFormat="1" applyFont="1" applyFill="1" applyBorder="1" applyAlignment="1">
      <alignment horizontal="center" vertical="center"/>
    </xf>
    <xf numFmtId="165" fontId="1" fillId="2" borderId="43" xfId="0" applyNumberFormat="1" applyFont="1" applyFill="1" applyBorder="1" applyAlignment="1">
      <alignment horizontal="center" vertical="center"/>
    </xf>
    <xf numFmtId="1" fontId="1" fillId="2" borderId="46" xfId="0" applyNumberFormat="1" applyFont="1" applyFill="1" applyBorder="1" applyAlignment="1">
      <alignment horizontal="center" vertical="center"/>
    </xf>
    <xf numFmtId="3" fontId="1" fillId="2" borderId="42" xfId="0" applyNumberFormat="1" applyFont="1" applyFill="1" applyBorder="1" applyAlignment="1">
      <alignment horizontal="center" vertical="center"/>
    </xf>
    <xf numFmtId="3" fontId="7" fillId="2" borderId="44" xfId="0" applyNumberFormat="1" applyFont="1" applyFill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8"/>
  <sheetViews>
    <sheetView tabSelected="1" zoomScale="85" zoomScaleNormal="85" workbookViewId="0">
      <selection activeCell="N28" sqref="N28"/>
    </sheetView>
  </sheetViews>
  <sheetFormatPr defaultColWidth="9.109375" defaultRowHeight="13.8" x14ac:dyDescent="0.3"/>
  <cols>
    <col min="1" max="1" width="0.44140625" style="1" customWidth="1"/>
    <col min="2" max="2" width="4" style="1" customWidth="1"/>
    <col min="3" max="3" width="4.44140625" style="1" customWidth="1"/>
    <col min="4" max="4" width="5.6640625" style="2" customWidth="1"/>
    <col min="5" max="6" width="16.6640625" style="1" customWidth="1"/>
    <col min="7" max="7" width="16.6640625" style="3" customWidth="1"/>
    <col min="8" max="10" width="10.6640625" style="1" customWidth="1"/>
    <col min="11" max="11" width="13.88671875" style="4" customWidth="1"/>
    <col min="12" max="12" width="14.33203125" style="4" customWidth="1"/>
    <col min="13" max="16384" width="9.109375" style="1"/>
  </cols>
  <sheetData>
    <row r="1" spans="2:12" ht="14.4" thickBot="1" x14ac:dyDescent="0.35"/>
    <row r="2" spans="2:12" ht="18.600000000000001" thickBot="1" x14ac:dyDescent="0.35">
      <c r="B2" s="80" t="s">
        <v>93</v>
      </c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2:12" ht="14.4" thickBot="1" x14ac:dyDescent="0.35"/>
    <row r="4" spans="2:12" ht="15" customHeight="1" x14ac:dyDescent="0.3">
      <c r="B4" s="83" t="s">
        <v>0</v>
      </c>
      <c r="C4" s="84"/>
      <c r="D4" s="93" t="s">
        <v>1</v>
      </c>
      <c r="E4" s="93" t="s">
        <v>2</v>
      </c>
      <c r="F4" s="93" t="s">
        <v>3</v>
      </c>
      <c r="G4" s="95" t="s">
        <v>4</v>
      </c>
      <c r="H4" s="97" t="s">
        <v>5</v>
      </c>
      <c r="I4" s="98"/>
      <c r="J4" s="99"/>
      <c r="K4" s="98" t="s">
        <v>6</v>
      </c>
      <c r="L4" s="99"/>
    </row>
    <row r="5" spans="2:12" ht="15" customHeight="1" thickBot="1" x14ac:dyDescent="0.35">
      <c r="B5" s="85"/>
      <c r="C5" s="86"/>
      <c r="D5" s="94"/>
      <c r="E5" s="94"/>
      <c r="F5" s="94"/>
      <c r="G5" s="96"/>
      <c r="H5" s="7" t="s">
        <v>7</v>
      </c>
      <c r="I5" s="8" t="s">
        <v>8</v>
      </c>
      <c r="J5" s="9" t="s">
        <v>9</v>
      </c>
      <c r="K5" s="10" t="s">
        <v>10</v>
      </c>
      <c r="L5" s="46" t="s">
        <v>11</v>
      </c>
    </row>
    <row r="6" spans="2:12" ht="12.75" customHeight="1" x14ac:dyDescent="0.3">
      <c r="B6" s="12">
        <v>1</v>
      </c>
      <c r="C6" s="41">
        <v>1</v>
      </c>
      <c r="D6" s="90" t="s">
        <v>12</v>
      </c>
      <c r="E6" s="5" t="s">
        <v>13</v>
      </c>
      <c r="F6" s="5" t="s">
        <v>13</v>
      </c>
      <c r="G6" s="13" t="s">
        <v>14</v>
      </c>
      <c r="H6" s="14">
        <v>530</v>
      </c>
      <c r="I6" s="15">
        <v>10.3</v>
      </c>
      <c r="J6" s="16">
        <v>416</v>
      </c>
      <c r="K6" s="17">
        <f>J6/H6*10000</f>
        <v>7849.0566037735853</v>
      </c>
      <c r="L6" s="47">
        <f>(100-I6)/(100-13)*K6</f>
        <v>8092.6480156148336</v>
      </c>
    </row>
    <row r="7" spans="2:12" ht="12.75" customHeight="1" x14ac:dyDescent="0.3">
      <c r="B7" s="18">
        <v>2</v>
      </c>
      <c r="C7" s="42">
        <v>2</v>
      </c>
      <c r="D7" s="78"/>
      <c r="E7" s="19" t="s">
        <v>15</v>
      </c>
      <c r="F7" s="19" t="s">
        <v>16</v>
      </c>
      <c r="G7" s="20" t="s">
        <v>17</v>
      </c>
      <c r="H7" s="21">
        <v>530</v>
      </c>
      <c r="I7" s="22">
        <v>10.4</v>
      </c>
      <c r="J7" s="23">
        <v>395</v>
      </c>
      <c r="K7" s="24">
        <f t="shared" ref="K7:K67" si="0">J7/H7*10000</f>
        <v>7452.8301886792451</v>
      </c>
      <c r="L7" s="48">
        <f t="shared" ref="L7:L67" si="1">(100-I7)/(100-13)*K7</f>
        <v>7675.5584471914981</v>
      </c>
    </row>
    <row r="8" spans="2:12" ht="12.75" customHeight="1" x14ac:dyDescent="0.3">
      <c r="B8" s="18">
        <v>3</v>
      </c>
      <c r="C8" s="42">
        <v>3</v>
      </c>
      <c r="D8" s="78"/>
      <c r="E8" s="76" t="s">
        <v>18</v>
      </c>
      <c r="F8" s="76" t="s">
        <v>19</v>
      </c>
      <c r="G8" s="20" t="s">
        <v>20</v>
      </c>
      <c r="H8" s="21">
        <v>530</v>
      </c>
      <c r="I8" s="22">
        <v>9.9</v>
      </c>
      <c r="J8" s="23">
        <v>418</v>
      </c>
      <c r="K8" s="24">
        <f t="shared" si="0"/>
        <v>7886.7924528301892</v>
      </c>
      <c r="L8" s="48">
        <f t="shared" si="1"/>
        <v>8167.8160919540242</v>
      </c>
    </row>
    <row r="9" spans="2:12" ht="12.75" customHeight="1" x14ac:dyDescent="0.3">
      <c r="B9" s="18">
        <v>4</v>
      </c>
      <c r="C9" s="42">
        <v>4</v>
      </c>
      <c r="D9" s="78"/>
      <c r="E9" s="76"/>
      <c r="F9" s="76"/>
      <c r="G9" s="20">
        <v>565</v>
      </c>
      <c r="H9" s="21">
        <v>530</v>
      </c>
      <c r="I9" s="22">
        <v>9.9</v>
      </c>
      <c r="J9" s="23">
        <v>436</v>
      </c>
      <c r="K9" s="24">
        <f t="shared" si="0"/>
        <v>8226.4150943396235</v>
      </c>
      <c r="L9" s="48">
        <f t="shared" si="1"/>
        <v>8519.5402298850586</v>
      </c>
    </row>
    <row r="10" spans="2:12" ht="12.75" customHeight="1" x14ac:dyDescent="0.3">
      <c r="B10" s="18">
        <v>5</v>
      </c>
      <c r="C10" s="42">
        <v>5</v>
      </c>
      <c r="D10" s="78"/>
      <c r="E10" s="76"/>
      <c r="F10" s="76"/>
      <c r="G10" s="20" t="s">
        <v>21</v>
      </c>
      <c r="H10" s="21">
        <v>530</v>
      </c>
      <c r="I10" s="22">
        <v>10.1</v>
      </c>
      <c r="J10" s="23">
        <v>460</v>
      </c>
      <c r="K10" s="24">
        <f t="shared" si="0"/>
        <v>8679.2452830188686</v>
      </c>
      <c r="L10" s="48">
        <f t="shared" si="1"/>
        <v>8968.5534591194992</v>
      </c>
    </row>
    <row r="11" spans="2:12" ht="12.75" customHeight="1" x14ac:dyDescent="0.3">
      <c r="B11" s="18">
        <v>6</v>
      </c>
      <c r="C11" s="42">
        <v>6</v>
      </c>
      <c r="D11" s="78"/>
      <c r="E11" s="76"/>
      <c r="F11" s="76"/>
      <c r="G11" s="20" t="s">
        <v>22</v>
      </c>
      <c r="H11" s="21">
        <v>530</v>
      </c>
      <c r="I11" s="22">
        <v>10</v>
      </c>
      <c r="J11" s="23">
        <v>449</v>
      </c>
      <c r="K11" s="24">
        <f t="shared" si="0"/>
        <v>8471.6981132075471</v>
      </c>
      <c r="L11" s="48">
        <f t="shared" si="1"/>
        <v>8763.8256343526355</v>
      </c>
    </row>
    <row r="12" spans="2:12" ht="12.75" customHeight="1" x14ac:dyDescent="0.3">
      <c r="B12" s="18">
        <v>7</v>
      </c>
      <c r="C12" s="42">
        <v>7</v>
      </c>
      <c r="D12" s="78"/>
      <c r="E12" s="76"/>
      <c r="F12" s="76" t="s">
        <v>23</v>
      </c>
      <c r="G12" s="20" t="s">
        <v>24</v>
      </c>
      <c r="H12" s="21">
        <v>530</v>
      </c>
      <c r="I12" s="22">
        <v>10.6</v>
      </c>
      <c r="J12" s="23">
        <v>426</v>
      </c>
      <c r="K12" s="24">
        <f t="shared" si="0"/>
        <v>8037.7358490566039</v>
      </c>
      <c r="L12" s="48">
        <f t="shared" si="1"/>
        <v>8259.4664931685111</v>
      </c>
    </row>
    <row r="13" spans="2:12" ht="12.75" customHeight="1" x14ac:dyDescent="0.3">
      <c r="B13" s="18">
        <v>8</v>
      </c>
      <c r="C13" s="42">
        <v>8</v>
      </c>
      <c r="D13" s="78"/>
      <c r="E13" s="76"/>
      <c r="F13" s="76"/>
      <c r="G13" s="20" t="s">
        <v>25</v>
      </c>
      <c r="H13" s="21">
        <v>530</v>
      </c>
      <c r="I13" s="22">
        <v>10.4</v>
      </c>
      <c r="J13" s="23">
        <v>439</v>
      </c>
      <c r="K13" s="24">
        <f t="shared" si="0"/>
        <v>8283.0188679245293</v>
      </c>
      <c r="L13" s="48">
        <f t="shared" si="1"/>
        <v>8530.5573628280217</v>
      </c>
    </row>
    <row r="14" spans="2:12" ht="12.75" customHeight="1" x14ac:dyDescent="0.3">
      <c r="B14" s="18">
        <v>9</v>
      </c>
      <c r="C14" s="42">
        <v>9</v>
      </c>
      <c r="D14" s="78"/>
      <c r="E14" s="76"/>
      <c r="F14" s="76"/>
      <c r="G14" s="20" t="s">
        <v>26</v>
      </c>
      <c r="H14" s="21">
        <v>530</v>
      </c>
      <c r="I14" s="22">
        <v>10</v>
      </c>
      <c r="J14" s="23">
        <v>435</v>
      </c>
      <c r="K14" s="24">
        <f t="shared" si="0"/>
        <v>8207.5471698113215</v>
      </c>
      <c r="L14" s="48">
        <f t="shared" si="1"/>
        <v>8490.5660377358508</v>
      </c>
    </row>
    <row r="15" spans="2:12" ht="12.75" customHeight="1" x14ac:dyDescent="0.3">
      <c r="B15" s="18">
        <v>10</v>
      </c>
      <c r="C15" s="42">
        <v>10</v>
      </c>
      <c r="D15" s="78"/>
      <c r="E15" s="76"/>
      <c r="F15" s="76"/>
      <c r="G15" s="20" t="s">
        <v>27</v>
      </c>
      <c r="H15" s="21">
        <v>530</v>
      </c>
      <c r="I15" s="22">
        <v>9.9</v>
      </c>
      <c r="J15" s="23">
        <v>411</v>
      </c>
      <c r="K15" s="24">
        <f t="shared" si="0"/>
        <v>7754.7169811320764</v>
      </c>
      <c r="L15" s="48">
        <f t="shared" si="1"/>
        <v>8031.0344827586223</v>
      </c>
    </row>
    <row r="16" spans="2:12" ht="12.75" customHeight="1" x14ac:dyDescent="0.3">
      <c r="B16" s="18">
        <v>11</v>
      </c>
      <c r="C16" s="42">
        <v>11</v>
      </c>
      <c r="D16" s="78"/>
      <c r="E16" s="76" t="s">
        <v>28</v>
      </c>
      <c r="F16" s="76" t="s">
        <v>28</v>
      </c>
      <c r="G16" s="20" t="s">
        <v>29</v>
      </c>
      <c r="H16" s="21">
        <v>530</v>
      </c>
      <c r="I16" s="22">
        <v>11.1</v>
      </c>
      <c r="J16" s="23">
        <v>342</v>
      </c>
      <c r="K16" s="24">
        <f t="shared" si="0"/>
        <v>6452.8301886792451</v>
      </c>
      <c r="L16" s="48">
        <f t="shared" si="1"/>
        <v>6593.7540663630443</v>
      </c>
    </row>
    <row r="17" spans="2:15" ht="12.75" customHeight="1" x14ac:dyDescent="0.3">
      <c r="B17" s="18">
        <v>12</v>
      </c>
      <c r="C17" s="42">
        <v>12</v>
      </c>
      <c r="D17" s="78"/>
      <c r="E17" s="76"/>
      <c r="F17" s="76"/>
      <c r="G17" s="20" t="s">
        <v>30</v>
      </c>
      <c r="H17" s="21">
        <v>530</v>
      </c>
      <c r="I17" s="22">
        <v>10.4</v>
      </c>
      <c r="J17" s="23">
        <v>368</v>
      </c>
      <c r="K17" s="24">
        <f t="shared" si="0"/>
        <v>6943.3962264150941</v>
      </c>
      <c r="L17" s="48">
        <f t="shared" si="1"/>
        <v>7150.9000216872691</v>
      </c>
    </row>
    <row r="18" spans="2:15" ht="12.75" customHeight="1" x14ac:dyDescent="0.3">
      <c r="B18" s="18">
        <v>13</v>
      </c>
      <c r="C18" s="42">
        <v>13</v>
      </c>
      <c r="D18" s="78"/>
      <c r="E18" s="76"/>
      <c r="F18" s="76"/>
      <c r="G18" s="20" t="s">
        <v>31</v>
      </c>
      <c r="H18" s="21">
        <v>530</v>
      </c>
      <c r="I18" s="22">
        <v>10.6</v>
      </c>
      <c r="J18" s="23">
        <v>391</v>
      </c>
      <c r="K18" s="24">
        <f t="shared" si="0"/>
        <v>7377.3584905660373</v>
      </c>
      <c r="L18" s="48">
        <f t="shared" si="1"/>
        <v>7580.8718282368245</v>
      </c>
    </row>
    <row r="19" spans="2:15" ht="12.75" customHeight="1" x14ac:dyDescent="0.3">
      <c r="B19" s="18">
        <v>14</v>
      </c>
      <c r="C19" s="42">
        <v>14</v>
      </c>
      <c r="D19" s="78"/>
      <c r="E19" s="76"/>
      <c r="F19" s="76"/>
      <c r="G19" s="20" t="s">
        <v>32</v>
      </c>
      <c r="H19" s="21">
        <v>530</v>
      </c>
      <c r="I19" s="22">
        <v>10.8</v>
      </c>
      <c r="J19" s="23">
        <v>349</v>
      </c>
      <c r="K19" s="24">
        <f t="shared" si="0"/>
        <v>6584.9056603773579</v>
      </c>
      <c r="L19" s="48">
        <f t="shared" si="1"/>
        <v>6751.4205161570162</v>
      </c>
    </row>
    <row r="20" spans="2:15" ht="12.75" customHeight="1" x14ac:dyDescent="0.3">
      <c r="B20" s="18">
        <v>15</v>
      </c>
      <c r="C20" s="42">
        <v>15</v>
      </c>
      <c r="D20" s="78"/>
      <c r="E20" s="19" t="s">
        <v>33</v>
      </c>
      <c r="F20" s="19" t="s">
        <v>34</v>
      </c>
      <c r="G20" s="20" t="s">
        <v>35</v>
      </c>
      <c r="H20" s="21">
        <v>530</v>
      </c>
      <c r="I20" s="22">
        <v>11</v>
      </c>
      <c r="J20" s="23">
        <v>410</v>
      </c>
      <c r="K20" s="24">
        <f t="shared" si="0"/>
        <v>7735.8490566037744</v>
      </c>
      <c r="L20" s="48">
        <f t="shared" si="1"/>
        <v>7913.6846671004123</v>
      </c>
    </row>
    <row r="21" spans="2:15" ht="12.75" customHeight="1" thickBot="1" x14ac:dyDescent="0.35">
      <c r="B21" s="25">
        <v>16</v>
      </c>
      <c r="C21" s="43">
        <v>16</v>
      </c>
      <c r="D21" s="92"/>
      <c r="E21" s="11" t="s">
        <v>18</v>
      </c>
      <c r="F21" s="11" t="s">
        <v>36</v>
      </c>
      <c r="G21" s="26" t="s">
        <v>37</v>
      </c>
      <c r="H21" s="27">
        <v>530</v>
      </c>
      <c r="I21" s="28">
        <v>11.4</v>
      </c>
      <c r="J21" s="29">
        <v>416</v>
      </c>
      <c r="K21" s="30">
        <f t="shared" si="0"/>
        <v>7849.0566037735853</v>
      </c>
      <c r="L21" s="49">
        <f t="shared" si="1"/>
        <v>7993.4070700498805</v>
      </c>
    </row>
    <row r="22" spans="2:15" ht="12.75" customHeight="1" thickBot="1" x14ac:dyDescent="0.35">
      <c r="B22" s="73" t="s">
        <v>96</v>
      </c>
      <c r="C22" s="74"/>
      <c r="D22" s="74"/>
      <c r="E22" s="74"/>
      <c r="F22" s="74"/>
      <c r="G22" s="75"/>
      <c r="H22" s="65">
        <f>AVERAGE(H6:H21)</f>
        <v>530</v>
      </c>
      <c r="I22" s="66">
        <f>AVERAGE(I6:I21)</f>
        <v>10.425000000000002</v>
      </c>
      <c r="J22" s="67">
        <f>AVERAGE(J6:J21)</f>
        <v>410.0625</v>
      </c>
      <c r="K22" s="68">
        <f>AVERAGE(K6:K21)</f>
        <v>7737.028301886794</v>
      </c>
      <c r="L22" s="69">
        <f>AVERAGE(L6:L21)</f>
        <v>7967.7252765126877</v>
      </c>
    </row>
    <row r="23" spans="2:15" ht="12.75" customHeight="1" x14ac:dyDescent="0.3">
      <c r="B23" s="12">
        <v>17</v>
      </c>
      <c r="C23" s="41">
        <v>1</v>
      </c>
      <c r="D23" s="90" t="s">
        <v>38</v>
      </c>
      <c r="E23" s="91" t="s">
        <v>39</v>
      </c>
      <c r="F23" s="91" t="s">
        <v>40</v>
      </c>
      <c r="G23" s="6" t="s">
        <v>41</v>
      </c>
      <c r="H23" s="52">
        <v>605</v>
      </c>
      <c r="I23" s="33">
        <v>13.2</v>
      </c>
      <c r="J23" s="34">
        <v>535</v>
      </c>
      <c r="K23" s="17">
        <f t="shared" si="0"/>
        <v>8842.9752066115707</v>
      </c>
      <c r="L23" s="47">
        <f t="shared" si="1"/>
        <v>8822.6465279756812</v>
      </c>
    </row>
    <row r="24" spans="2:15" ht="12.75" customHeight="1" x14ac:dyDescent="0.3">
      <c r="B24" s="18">
        <v>18</v>
      </c>
      <c r="C24" s="42">
        <v>2</v>
      </c>
      <c r="D24" s="78"/>
      <c r="E24" s="76"/>
      <c r="F24" s="76"/>
      <c r="G24" s="36" t="s">
        <v>42</v>
      </c>
      <c r="H24" s="53">
        <v>605</v>
      </c>
      <c r="I24" s="22">
        <v>13.6</v>
      </c>
      <c r="J24" s="23">
        <v>575</v>
      </c>
      <c r="K24" s="24">
        <f t="shared" si="0"/>
        <v>9504.1322314049594</v>
      </c>
      <c r="L24" s="48">
        <f t="shared" si="1"/>
        <v>9438.5864918780298</v>
      </c>
    </row>
    <row r="25" spans="2:15" ht="12.75" customHeight="1" x14ac:dyDescent="0.3">
      <c r="B25" s="18">
        <v>19</v>
      </c>
      <c r="C25" s="42">
        <v>3</v>
      </c>
      <c r="D25" s="78"/>
      <c r="E25" s="76"/>
      <c r="F25" s="76"/>
      <c r="G25" s="36" t="s">
        <v>43</v>
      </c>
      <c r="H25" s="53">
        <v>605</v>
      </c>
      <c r="I25" s="22">
        <v>13</v>
      </c>
      <c r="J25" s="23">
        <v>546</v>
      </c>
      <c r="K25" s="24">
        <f t="shared" si="0"/>
        <v>9024.7933884297508</v>
      </c>
      <c r="L25" s="48">
        <f t="shared" si="1"/>
        <v>9024.7933884297508</v>
      </c>
    </row>
    <row r="26" spans="2:15" ht="12.75" customHeight="1" x14ac:dyDescent="0.3">
      <c r="B26" s="18">
        <v>20</v>
      </c>
      <c r="C26" s="42">
        <v>4</v>
      </c>
      <c r="D26" s="78"/>
      <c r="E26" s="76"/>
      <c r="F26" s="76" t="s">
        <v>34</v>
      </c>
      <c r="G26" s="36" t="s">
        <v>44</v>
      </c>
      <c r="H26" s="53">
        <v>605</v>
      </c>
      <c r="I26" s="22">
        <v>12.9</v>
      </c>
      <c r="J26" s="23">
        <v>535</v>
      </c>
      <c r="K26" s="24">
        <f t="shared" si="0"/>
        <v>8842.9752066115707</v>
      </c>
      <c r="L26" s="48">
        <f t="shared" si="1"/>
        <v>8853.1395459295145</v>
      </c>
    </row>
    <row r="27" spans="2:15" ht="12.75" customHeight="1" x14ac:dyDescent="0.3">
      <c r="B27" s="18">
        <v>21</v>
      </c>
      <c r="C27" s="42">
        <v>5</v>
      </c>
      <c r="D27" s="78"/>
      <c r="E27" s="76"/>
      <c r="F27" s="76"/>
      <c r="G27" s="36" t="s">
        <v>45</v>
      </c>
      <c r="H27" s="53">
        <v>605</v>
      </c>
      <c r="I27" s="22">
        <v>12.8</v>
      </c>
      <c r="J27" s="23">
        <v>532</v>
      </c>
      <c r="K27" s="24">
        <f t="shared" si="0"/>
        <v>8793.3884297520653</v>
      </c>
      <c r="L27" s="48">
        <f t="shared" si="1"/>
        <v>8813.6031157974721</v>
      </c>
    </row>
    <row r="28" spans="2:15" ht="12.75" customHeight="1" x14ac:dyDescent="0.3">
      <c r="B28" s="18">
        <v>22</v>
      </c>
      <c r="C28" s="42">
        <v>6</v>
      </c>
      <c r="D28" s="78"/>
      <c r="E28" s="19" t="s">
        <v>13</v>
      </c>
      <c r="F28" s="19" t="s">
        <v>13</v>
      </c>
      <c r="G28" s="36" t="s">
        <v>46</v>
      </c>
      <c r="H28" s="53">
        <v>605</v>
      </c>
      <c r="I28" s="22">
        <v>12.5</v>
      </c>
      <c r="J28" s="23">
        <v>545</v>
      </c>
      <c r="K28" s="24">
        <f t="shared" si="0"/>
        <v>9008.2644628099169</v>
      </c>
      <c r="L28" s="48">
        <f t="shared" si="1"/>
        <v>9060.0360976536522</v>
      </c>
    </row>
    <row r="29" spans="2:15" ht="12.75" customHeight="1" x14ac:dyDescent="0.3">
      <c r="B29" s="18">
        <v>23</v>
      </c>
      <c r="C29" s="42">
        <v>7</v>
      </c>
      <c r="D29" s="78"/>
      <c r="E29" s="76" t="s">
        <v>15</v>
      </c>
      <c r="F29" s="76" t="s">
        <v>16</v>
      </c>
      <c r="G29" s="36" t="s">
        <v>47</v>
      </c>
      <c r="H29" s="53">
        <v>605</v>
      </c>
      <c r="I29" s="22">
        <v>12.9</v>
      </c>
      <c r="J29" s="23">
        <v>545</v>
      </c>
      <c r="K29" s="24">
        <f t="shared" si="0"/>
        <v>9008.2644628099169</v>
      </c>
      <c r="L29" s="48">
        <f t="shared" si="1"/>
        <v>9018.618789778664</v>
      </c>
      <c r="O29" s="1" t="s">
        <v>48</v>
      </c>
    </row>
    <row r="30" spans="2:15" ht="12.75" customHeight="1" x14ac:dyDescent="0.3">
      <c r="B30" s="18">
        <v>24</v>
      </c>
      <c r="C30" s="42">
        <v>8</v>
      </c>
      <c r="D30" s="78"/>
      <c r="E30" s="76"/>
      <c r="F30" s="76"/>
      <c r="G30" s="36" t="s">
        <v>49</v>
      </c>
      <c r="H30" s="53">
        <v>605</v>
      </c>
      <c r="I30" s="22">
        <v>13.1</v>
      </c>
      <c r="J30" s="23">
        <v>509</v>
      </c>
      <c r="K30" s="24">
        <f t="shared" si="0"/>
        <v>8413.2231404958675</v>
      </c>
      <c r="L30" s="48">
        <f t="shared" si="1"/>
        <v>8403.552769070011</v>
      </c>
    </row>
    <row r="31" spans="2:15" ht="12.75" customHeight="1" x14ac:dyDescent="0.3">
      <c r="B31" s="18">
        <v>25</v>
      </c>
      <c r="C31" s="42">
        <v>9</v>
      </c>
      <c r="D31" s="78"/>
      <c r="E31" s="76" t="s">
        <v>50</v>
      </c>
      <c r="F31" s="76" t="s">
        <v>51</v>
      </c>
      <c r="G31" s="36" t="s">
        <v>52</v>
      </c>
      <c r="H31" s="53">
        <v>605</v>
      </c>
      <c r="I31" s="22">
        <v>12.5</v>
      </c>
      <c r="J31" s="23">
        <v>576</v>
      </c>
      <c r="K31" s="24">
        <f t="shared" si="0"/>
        <v>9520.6611570247933</v>
      </c>
      <c r="L31" s="48">
        <f t="shared" si="1"/>
        <v>9575.3776004559713</v>
      </c>
    </row>
    <row r="32" spans="2:15" ht="12.75" customHeight="1" x14ac:dyDescent="0.3">
      <c r="B32" s="18">
        <v>26</v>
      </c>
      <c r="C32" s="42">
        <v>10</v>
      </c>
      <c r="D32" s="78"/>
      <c r="E32" s="76"/>
      <c r="F32" s="76"/>
      <c r="G32" s="36" t="s">
        <v>53</v>
      </c>
      <c r="H32" s="53">
        <v>605</v>
      </c>
      <c r="I32" s="22">
        <v>12.7</v>
      </c>
      <c r="J32" s="23">
        <v>531</v>
      </c>
      <c r="K32" s="24">
        <f t="shared" si="0"/>
        <v>8776.8595041322315</v>
      </c>
      <c r="L32" s="48">
        <f t="shared" si="1"/>
        <v>8807.1245369051012</v>
      </c>
    </row>
    <row r="33" spans="2:12" ht="12.75" customHeight="1" x14ac:dyDescent="0.3">
      <c r="B33" s="18">
        <v>27</v>
      </c>
      <c r="C33" s="42">
        <v>11</v>
      </c>
      <c r="D33" s="78"/>
      <c r="E33" s="76"/>
      <c r="F33" s="76"/>
      <c r="G33" s="36" t="s">
        <v>54</v>
      </c>
      <c r="H33" s="53">
        <v>605</v>
      </c>
      <c r="I33" s="22">
        <v>12.2</v>
      </c>
      <c r="J33" s="23">
        <v>475</v>
      </c>
      <c r="K33" s="24">
        <f t="shared" si="0"/>
        <v>7851.2396694214885</v>
      </c>
      <c r="L33" s="48">
        <f t="shared" si="1"/>
        <v>7923.434976726513</v>
      </c>
    </row>
    <row r="34" spans="2:12" ht="12.75" customHeight="1" x14ac:dyDescent="0.3">
      <c r="B34" s="18">
        <v>28</v>
      </c>
      <c r="C34" s="42">
        <v>12</v>
      </c>
      <c r="D34" s="78"/>
      <c r="E34" s="76" t="s">
        <v>18</v>
      </c>
      <c r="F34" s="76" t="s">
        <v>19</v>
      </c>
      <c r="G34" s="36" t="s">
        <v>55</v>
      </c>
      <c r="H34" s="53">
        <v>605</v>
      </c>
      <c r="I34" s="22">
        <v>12.7</v>
      </c>
      <c r="J34" s="23">
        <v>482</v>
      </c>
      <c r="K34" s="24">
        <f t="shared" si="0"/>
        <v>7966.9421487603313</v>
      </c>
      <c r="L34" s="48">
        <f t="shared" si="1"/>
        <v>7994.4143630664003</v>
      </c>
    </row>
    <row r="35" spans="2:12" ht="12.75" customHeight="1" x14ac:dyDescent="0.3">
      <c r="B35" s="18">
        <v>29</v>
      </c>
      <c r="C35" s="42">
        <v>13</v>
      </c>
      <c r="D35" s="78"/>
      <c r="E35" s="76"/>
      <c r="F35" s="76"/>
      <c r="G35" s="36" t="s">
        <v>56</v>
      </c>
      <c r="H35" s="53">
        <v>605</v>
      </c>
      <c r="I35" s="22">
        <v>13.5</v>
      </c>
      <c r="J35" s="23">
        <v>498</v>
      </c>
      <c r="K35" s="24">
        <f t="shared" si="0"/>
        <v>8231.4049586776855</v>
      </c>
      <c r="L35" s="48">
        <f t="shared" si="1"/>
        <v>8184.0980336278135</v>
      </c>
    </row>
    <row r="36" spans="2:12" ht="12.75" customHeight="1" x14ac:dyDescent="0.3">
      <c r="B36" s="18">
        <v>30</v>
      </c>
      <c r="C36" s="42">
        <v>14</v>
      </c>
      <c r="D36" s="78"/>
      <c r="E36" s="76"/>
      <c r="F36" s="76"/>
      <c r="G36" s="36" t="s">
        <v>57</v>
      </c>
      <c r="H36" s="53">
        <v>605</v>
      </c>
      <c r="I36" s="22">
        <v>13</v>
      </c>
      <c r="J36" s="23">
        <v>521</v>
      </c>
      <c r="K36" s="24">
        <f t="shared" si="0"/>
        <v>8611.5702479338834</v>
      </c>
      <c r="L36" s="48">
        <f t="shared" si="1"/>
        <v>8611.5702479338834</v>
      </c>
    </row>
    <row r="37" spans="2:12" ht="12.75" customHeight="1" x14ac:dyDescent="0.3">
      <c r="B37" s="18">
        <v>31</v>
      </c>
      <c r="C37" s="42">
        <v>15</v>
      </c>
      <c r="D37" s="78"/>
      <c r="E37" s="76"/>
      <c r="F37" s="76"/>
      <c r="G37" s="36" t="s">
        <v>58</v>
      </c>
      <c r="H37" s="53">
        <v>605</v>
      </c>
      <c r="I37" s="22">
        <v>13.4</v>
      </c>
      <c r="J37" s="23">
        <v>521</v>
      </c>
      <c r="K37" s="24">
        <f t="shared" si="0"/>
        <v>8611.5702479338834</v>
      </c>
      <c r="L37" s="48">
        <f t="shared" si="1"/>
        <v>8571.9768215065997</v>
      </c>
    </row>
    <row r="38" spans="2:12" ht="12.75" customHeight="1" x14ac:dyDescent="0.3">
      <c r="B38" s="18">
        <v>32</v>
      </c>
      <c r="C38" s="42">
        <v>16</v>
      </c>
      <c r="D38" s="78"/>
      <c r="E38" s="76"/>
      <c r="F38" s="76"/>
      <c r="G38" s="36" t="s">
        <v>59</v>
      </c>
      <c r="H38" s="53">
        <v>605</v>
      </c>
      <c r="I38" s="22">
        <v>14</v>
      </c>
      <c r="J38" s="23">
        <v>375</v>
      </c>
      <c r="K38" s="24">
        <f t="shared" si="0"/>
        <v>6198.3471074380168</v>
      </c>
      <c r="L38" s="48">
        <f t="shared" si="1"/>
        <v>6127.1017383870048</v>
      </c>
    </row>
    <row r="39" spans="2:12" ht="12.75" customHeight="1" x14ac:dyDescent="0.3">
      <c r="B39" s="18">
        <v>33</v>
      </c>
      <c r="C39" s="42">
        <v>17</v>
      </c>
      <c r="D39" s="78"/>
      <c r="E39" s="76"/>
      <c r="F39" s="76"/>
      <c r="G39" s="36" t="s">
        <v>60</v>
      </c>
      <c r="H39" s="53">
        <v>605</v>
      </c>
      <c r="I39" s="22">
        <v>13.4</v>
      </c>
      <c r="J39" s="23">
        <v>588</v>
      </c>
      <c r="K39" s="24">
        <f t="shared" si="0"/>
        <v>9719.0082644628092</v>
      </c>
      <c r="L39" s="48">
        <f t="shared" si="1"/>
        <v>9674.323168994013</v>
      </c>
    </row>
    <row r="40" spans="2:12" ht="12.75" customHeight="1" x14ac:dyDescent="0.3">
      <c r="B40" s="18">
        <v>34</v>
      </c>
      <c r="C40" s="42">
        <v>18</v>
      </c>
      <c r="D40" s="78"/>
      <c r="E40" s="76"/>
      <c r="F40" s="76"/>
      <c r="G40" s="36" t="s">
        <v>61</v>
      </c>
      <c r="H40" s="53">
        <v>605</v>
      </c>
      <c r="I40" s="22">
        <v>13.5</v>
      </c>
      <c r="J40" s="23">
        <v>556</v>
      </c>
      <c r="K40" s="24">
        <f t="shared" si="0"/>
        <v>9190.0826446280989</v>
      </c>
      <c r="L40" s="48">
        <f t="shared" si="1"/>
        <v>9137.2660777049477</v>
      </c>
    </row>
    <row r="41" spans="2:12" ht="12.75" customHeight="1" x14ac:dyDescent="0.3">
      <c r="B41" s="18">
        <v>35</v>
      </c>
      <c r="C41" s="42">
        <v>19</v>
      </c>
      <c r="D41" s="78"/>
      <c r="E41" s="76"/>
      <c r="F41" s="76"/>
      <c r="G41" s="36" t="s">
        <v>62</v>
      </c>
      <c r="H41" s="53">
        <v>605</v>
      </c>
      <c r="I41" s="22">
        <v>13.9</v>
      </c>
      <c r="J41" s="23">
        <v>470</v>
      </c>
      <c r="K41" s="24">
        <f t="shared" si="0"/>
        <v>7768.5950413223136</v>
      </c>
      <c r="L41" s="48">
        <f t="shared" si="1"/>
        <v>7688.230265032772</v>
      </c>
    </row>
    <row r="42" spans="2:12" ht="12.75" customHeight="1" x14ac:dyDescent="0.3">
      <c r="B42" s="18">
        <v>36</v>
      </c>
      <c r="C42" s="42">
        <v>20</v>
      </c>
      <c r="D42" s="78"/>
      <c r="E42" s="76"/>
      <c r="F42" s="76"/>
      <c r="G42" s="36" t="s">
        <v>63</v>
      </c>
      <c r="H42" s="53">
        <v>605</v>
      </c>
      <c r="I42" s="22">
        <v>14.2</v>
      </c>
      <c r="J42" s="23">
        <v>516</v>
      </c>
      <c r="K42" s="24">
        <f t="shared" si="0"/>
        <v>8528.9256198347102</v>
      </c>
      <c r="L42" s="48">
        <f t="shared" si="1"/>
        <v>8411.2852664576803</v>
      </c>
    </row>
    <row r="43" spans="2:12" ht="12.75" customHeight="1" x14ac:dyDescent="0.3">
      <c r="B43" s="18">
        <v>37</v>
      </c>
      <c r="C43" s="42">
        <v>21</v>
      </c>
      <c r="D43" s="78"/>
      <c r="E43" s="76"/>
      <c r="F43" s="76" t="s">
        <v>23</v>
      </c>
      <c r="G43" s="36" t="s">
        <v>64</v>
      </c>
      <c r="H43" s="53">
        <v>605</v>
      </c>
      <c r="I43" s="22">
        <v>12.8</v>
      </c>
      <c r="J43" s="23">
        <v>558</v>
      </c>
      <c r="K43" s="24">
        <f t="shared" si="0"/>
        <v>9223.1404958677685</v>
      </c>
      <c r="L43" s="48">
        <f t="shared" si="1"/>
        <v>9244.3431176973481</v>
      </c>
    </row>
    <row r="44" spans="2:12" ht="12.75" customHeight="1" x14ac:dyDescent="0.3">
      <c r="B44" s="18">
        <v>38</v>
      </c>
      <c r="C44" s="42">
        <v>22</v>
      </c>
      <c r="D44" s="78"/>
      <c r="E44" s="76"/>
      <c r="F44" s="76"/>
      <c r="G44" s="36" t="s">
        <v>65</v>
      </c>
      <c r="H44" s="53">
        <v>605</v>
      </c>
      <c r="I44" s="22">
        <v>13.1</v>
      </c>
      <c r="J44" s="23">
        <v>584</v>
      </c>
      <c r="K44" s="24">
        <f t="shared" si="0"/>
        <v>9652.8925619834718</v>
      </c>
      <c r="L44" s="48">
        <f t="shared" si="1"/>
        <v>9641.7972831765946</v>
      </c>
    </row>
    <row r="45" spans="2:12" ht="12.75" customHeight="1" x14ac:dyDescent="0.3">
      <c r="B45" s="18">
        <v>39</v>
      </c>
      <c r="C45" s="42">
        <v>23</v>
      </c>
      <c r="D45" s="78"/>
      <c r="E45" s="76"/>
      <c r="F45" s="76"/>
      <c r="G45" s="36" t="s">
        <v>66</v>
      </c>
      <c r="H45" s="53">
        <v>605</v>
      </c>
      <c r="I45" s="22">
        <v>13.2</v>
      </c>
      <c r="J45" s="23">
        <v>582</v>
      </c>
      <c r="K45" s="24">
        <f t="shared" si="0"/>
        <v>9619.8347107438021</v>
      </c>
      <c r="L45" s="48">
        <f t="shared" si="1"/>
        <v>9597.7201481903685</v>
      </c>
    </row>
    <row r="46" spans="2:12" ht="12.75" customHeight="1" x14ac:dyDescent="0.3">
      <c r="B46" s="18">
        <v>40</v>
      </c>
      <c r="C46" s="42">
        <v>24</v>
      </c>
      <c r="D46" s="78"/>
      <c r="E46" s="76"/>
      <c r="F46" s="76"/>
      <c r="G46" s="36" t="s">
        <v>67</v>
      </c>
      <c r="H46" s="53">
        <v>605</v>
      </c>
      <c r="I46" s="22">
        <v>11.2</v>
      </c>
      <c r="J46" s="23">
        <v>522</v>
      </c>
      <c r="K46" s="24">
        <f t="shared" si="0"/>
        <v>8628.0991735537191</v>
      </c>
      <c r="L46" s="48">
        <f t="shared" si="1"/>
        <v>8806.6115702479347</v>
      </c>
    </row>
    <row r="47" spans="2:12" ht="12.75" customHeight="1" x14ac:dyDescent="0.3">
      <c r="B47" s="18">
        <v>41</v>
      </c>
      <c r="C47" s="42">
        <v>25</v>
      </c>
      <c r="D47" s="78"/>
      <c r="E47" s="76"/>
      <c r="F47" s="76"/>
      <c r="G47" s="36" t="s">
        <v>68</v>
      </c>
      <c r="H47" s="53">
        <v>605</v>
      </c>
      <c r="I47" s="22">
        <v>12.2</v>
      </c>
      <c r="J47" s="23">
        <v>544</v>
      </c>
      <c r="K47" s="24">
        <f t="shared" si="0"/>
        <v>8991.7355371900831</v>
      </c>
      <c r="L47" s="48">
        <f t="shared" si="1"/>
        <v>9074.4181628194165</v>
      </c>
    </row>
    <row r="48" spans="2:12" ht="12.75" customHeight="1" x14ac:dyDescent="0.3">
      <c r="B48" s="18">
        <v>42</v>
      </c>
      <c r="C48" s="42">
        <v>26</v>
      </c>
      <c r="D48" s="78"/>
      <c r="E48" s="76"/>
      <c r="F48" s="76"/>
      <c r="G48" s="36" t="s">
        <v>69</v>
      </c>
      <c r="H48" s="53">
        <v>605</v>
      </c>
      <c r="I48" s="22">
        <v>11.3</v>
      </c>
      <c r="J48" s="23">
        <v>549</v>
      </c>
      <c r="K48" s="24">
        <f t="shared" si="0"/>
        <v>9074.3801652892562</v>
      </c>
      <c r="L48" s="48">
        <f t="shared" si="1"/>
        <v>9251.6956397834147</v>
      </c>
    </row>
    <row r="49" spans="2:12" ht="12.75" customHeight="1" x14ac:dyDescent="0.3">
      <c r="B49" s="18">
        <v>43</v>
      </c>
      <c r="C49" s="42">
        <v>27</v>
      </c>
      <c r="D49" s="78"/>
      <c r="E49" s="76"/>
      <c r="F49" s="76"/>
      <c r="G49" s="36" t="s">
        <v>70</v>
      </c>
      <c r="H49" s="53">
        <v>605</v>
      </c>
      <c r="I49" s="22">
        <v>12.6</v>
      </c>
      <c r="J49" s="23">
        <v>541</v>
      </c>
      <c r="K49" s="24">
        <f t="shared" si="0"/>
        <v>8942.1487603305777</v>
      </c>
      <c r="L49" s="48">
        <f t="shared" si="1"/>
        <v>8983.2620879642818</v>
      </c>
    </row>
    <row r="50" spans="2:12" ht="12.75" customHeight="1" x14ac:dyDescent="0.3">
      <c r="B50" s="18">
        <v>44</v>
      </c>
      <c r="C50" s="42">
        <v>28</v>
      </c>
      <c r="D50" s="78"/>
      <c r="E50" s="76" t="s">
        <v>71</v>
      </c>
      <c r="F50" s="76" t="s">
        <v>71</v>
      </c>
      <c r="G50" s="36" t="s">
        <v>72</v>
      </c>
      <c r="H50" s="53">
        <v>605</v>
      </c>
      <c r="I50" s="22">
        <v>11.6</v>
      </c>
      <c r="J50" s="23">
        <v>528</v>
      </c>
      <c r="K50" s="24">
        <f t="shared" si="0"/>
        <v>8727.2727272727261</v>
      </c>
      <c r="L50" s="48">
        <f t="shared" si="1"/>
        <v>8867.7115987460802</v>
      </c>
    </row>
    <row r="51" spans="2:12" ht="12.75" customHeight="1" x14ac:dyDescent="0.3">
      <c r="B51" s="18">
        <v>45</v>
      </c>
      <c r="C51" s="42">
        <v>29</v>
      </c>
      <c r="D51" s="78"/>
      <c r="E51" s="76"/>
      <c r="F51" s="76"/>
      <c r="G51" s="36" t="s">
        <v>73</v>
      </c>
      <c r="H51" s="53">
        <v>605</v>
      </c>
      <c r="I51" s="22">
        <v>11.5</v>
      </c>
      <c r="J51" s="23">
        <v>571</v>
      </c>
      <c r="K51" s="24">
        <f t="shared" si="0"/>
        <v>9438.0165289256202</v>
      </c>
      <c r="L51" s="48">
        <f t="shared" si="1"/>
        <v>9600.7409518381301</v>
      </c>
    </row>
    <row r="52" spans="2:12" ht="12.75" customHeight="1" x14ac:dyDescent="0.3">
      <c r="B52" s="18">
        <v>46</v>
      </c>
      <c r="C52" s="42">
        <v>30</v>
      </c>
      <c r="D52" s="78"/>
      <c r="E52" s="76"/>
      <c r="F52" s="76"/>
      <c r="G52" s="36" t="s">
        <v>74</v>
      </c>
      <c r="H52" s="53">
        <v>605</v>
      </c>
      <c r="I52" s="22">
        <v>11.5</v>
      </c>
      <c r="J52" s="23">
        <v>587</v>
      </c>
      <c r="K52" s="24">
        <f t="shared" si="0"/>
        <v>9702.4793388429753</v>
      </c>
      <c r="L52" s="48">
        <f t="shared" si="1"/>
        <v>9869.76346537475</v>
      </c>
    </row>
    <row r="53" spans="2:12" ht="12.75" customHeight="1" x14ac:dyDescent="0.3">
      <c r="B53" s="18">
        <v>47</v>
      </c>
      <c r="C53" s="42">
        <v>31</v>
      </c>
      <c r="D53" s="78"/>
      <c r="E53" s="76" t="s">
        <v>75</v>
      </c>
      <c r="F53" s="76" t="s">
        <v>76</v>
      </c>
      <c r="G53" s="36" t="s">
        <v>77</v>
      </c>
      <c r="H53" s="53">
        <v>605</v>
      </c>
      <c r="I53" s="22">
        <v>11.2</v>
      </c>
      <c r="J53" s="23">
        <v>560</v>
      </c>
      <c r="K53" s="24">
        <f t="shared" si="0"/>
        <v>9256.1983471074382</v>
      </c>
      <c r="L53" s="48">
        <f t="shared" si="1"/>
        <v>9447.7058991165577</v>
      </c>
    </row>
    <row r="54" spans="2:12" ht="12.75" customHeight="1" x14ac:dyDescent="0.3">
      <c r="B54" s="18">
        <v>48</v>
      </c>
      <c r="C54" s="42">
        <v>32</v>
      </c>
      <c r="D54" s="78"/>
      <c r="E54" s="76"/>
      <c r="F54" s="76"/>
      <c r="G54" s="36" t="s">
        <v>78</v>
      </c>
      <c r="H54" s="53">
        <v>605</v>
      </c>
      <c r="I54" s="22">
        <v>12.8</v>
      </c>
      <c r="J54" s="23">
        <v>530</v>
      </c>
      <c r="K54" s="24">
        <f t="shared" si="0"/>
        <v>8760.3305785123957</v>
      </c>
      <c r="L54" s="48">
        <f t="shared" si="1"/>
        <v>8780.4692694974819</v>
      </c>
    </row>
    <row r="55" spans="2:12" ht="12.75" customHeight="1" x14ac:dyDescent="0.3">
      <c r="B55" s="18">
        <v>49</v>
      </c>
      <c r="C55" s="42">
        <v>33</v>
      </c>
      <c r="D55" s="78"/>
      <c r="E55" s="76" t="s">
        <v>79</v>
      </c>
      <c r="F55" s="76" t="s">
        <v>36</v>
      </c>
      <c r="G55" s="36" t="s">
        <v>80</v>
      </c>
      <c r="H55" s="53">
        <v>605</v>
      </c>
      <c r="I55" s="22">
        <v>11.7</v>
      </c>
      <c r="J55" s="23">
        <v>566</v>
      </c>
      <c r="K55" s="24">
        <f t="shared" si="0"/>
        <v>9355.3719008264452</v>
      </c>
      <c r="L55" s="48">
        <f t="shared" si="1"/>
        <v>9495.1648142870708</v>
      </c>
    </row>
    <row r="56" spans="2:12" ht="12.75" customHeight="1" x14ac:dyDescent="0.3">
      <c r="B56" s="18">
        <v>50</v>
      </c>
      <c r="C56" s="42">
        <v>34</v>
      </c>
      <c r="D56" s="78"/>
      <c r="E56" s="76"/>
      <c r="F56" s="76"/>
      <c r="G56" s="36" t="s">
        <v>81</v>
      </c>
      <c r="H56" s="53">
        <v>605</v>
      </c>
      <c r="I56" s="22">
        <v>11.2</v>
      </c>
      <c r="J56" s="23">
        <v>559</v>
      </c>
      <c r="K56" s="24">
        <f t="shared" si="0"/>
        <v>9239.6694214876024</v>
      </c>
      <c r="L56" s="48">
        <f t="shared" si="1"/>
        <v>9430.8349957252776</v>
      </c>
    </row>
    <row r="57" spans="2:12" ht="12.75" customHeight="1" x14ac:dyDescent="0.3">
      <c r="B57" s="18">
        <v>51</v>
      </c>
      <c r="C57" s="42">
        <v>35</v>
      </c>
      <c r="D57" s="78"/>
      <c r="E57" s="76" t="s">
        <v>28</v>
      </c>
      <c r="F57" s="76" t="s">
        <v>28</v>
      </c>
      <c r="G57" s="36" t="s">
        <v>82</v>
      </c>
      <c r="H57" s="53">
        <v>605</v>
      </c>
      <c r="I57" s="22">
        <v>11.5</v>
      </c>
      <c r="J57" s="23">
        <v>587</v>
      </c>
      <c r="K57" s="24">
        <f t="shared" si="0"/>
        <v>9702.4793388429753</v>
      </c>
      <c r="L57" s="48">
        <f t="shared" si="1"/>
        <v>9869.76346537475</v>
      </c>
    </row>
    <row r="58" spans="2:12" ht="12.75" customHeight="1" x14ac:dyDescent="0.3">
      <c r="B58" s="18">
        <v>52</v>
      </c>
      <c r="C58" s="42">
        <v>36</v>
      </c>
      <c r="D58" s="78"/>
      <c r="E58" s="76"/>
      <c r="F58" s="76"/>
      <c r="G58" s="36" t="s">
        <v>83</v>
      </c>
      <c r="H58" s="53">
        <v>605</v>
      </c>
      <c r="I58" s="22">
        <v>11.8</v>
      </c>
      <c r="J58" s="23">
        <v>536</v>
      </c>
      <c r="K58" s="24">
        <f t="shared" si="0"/>
        <v>8859.5041322314046</v>
      </c>
      <c r="L58" s="48">
        <f t="shared" si="1"/>
        <v>8981.7041892276993</v>
      </c>
    </row>
    <row r="59" spans="2:12" ht="12.75" customHeight="1" x14ac:dyDescent="0.3">
      <c r="B59" s="18">
        <v>53</v>
      </c>
      <c r="C59" s="42">
        <v>37</v>
      </c>
      <c r="D59" s="78"/>
      <c r="E59" s="76"/>
      <c r="F59" s="76"/>
      <c r="G59" s="36" t="s">
        <v>84</v>
      </c>
      <c r="H59" s="53">
        <v>605</v>
      </c>
      <c r="I59" s="22">
        <v>11.1</v>
      </c>
      <c r="J59" s="23">
        <v>545</v>
      </c>
      <c r="K59" s="24">
        <f t="shared" si="0"/>
        <v>9008.2644628099169</v>
      </c>
      <c r="L59" s="48">
        <f t="shared" si="1"/>
        <v>9204.9966752161108</v>
      </c>
    </row>
    <row r="60" spans="2:12" ht="12.75" customHeight="1" x14ac:dyDescent="0.3">
      <c r="B60" s="18">
        <v>54</v>
      </c>
      <c r="C60" s="42">
        <v>38</v>
      </c>
      <c r="D60" s="78"/>
      <c r="E60" s="76"/>
      <c r="F60" s="76"/>
      <c r="G60" s="36" t="s">
        <v>85</v>
      </c>
      <c r="H60" s="53">
        <v>605</v>
      </c>
      <c r="I60" s="22">
        <v>12.2</v>
      </c>
      <c r="J60" s="23">
        <v>548</v>
      </c>
      <c r="K60" s="24">
        <f t="shared" si="0"/>
        <v>9057.8512396694205</v>
      </c>
      <c r="L60" s="48">
        <f t="shared" si="1"/>
        <v>9141.141825781322</v>
      </c>
    </row>
    <row r="61" spans="2:12" ht="12.75" customHeight="1" x14ac:dyDescent="0.3">
      <c r="B61" s="18">
        <v>55</v>
      </c>
      <c r="C61" s="42">
        <v>39</v>
      </c>
      <c r="D61" s="78"/>
      <c r="E61" s="19" t="s">
        <v>33</v>
      </c>
      <c r="F61" s="19" t="s">
        <v>34</v>
      </c>
      <c r="G61" s="36" t="s">
        <v>86</v>
      </c>
      <c r="H61" s="53">
        <v>605</v>
      </c>
      <c r="I61" s="22">
        <v>12.1</v>
      </c>
      <c r="J61" s="23">
        <v>508</v>
      </c>
      <c r="K61" s="24">
        <f t="shared" si="0"/>
        <v>8396.6942148760318</v>
      </c>
      <c r="L61" s="48">
        <f t="shared" si="1"/>
        <v>8483.5565688230272</v>
      </c>
    </row>
    <row r="62" spans="2:12" ht="12.75" customHeight="1" thickBot="1" x14ac:dyDescent="0.35">
      <c r="B62" s="37">
        <v>56</v>
      </c>
      <c r="C62" s="45">
        <v>40</v>
      </c>
      <c r="D62" s="79"/>
      <c r="E62" s="38" t="s">
        <v>18</v>
      </c>
      <c r="F62" s="38" t="s">
        <v>36</v>
      </c>
      <c r="G62" s="39" t="s">
        <v>87</v>
      </c>
      <c r="H62" s="54">
        <v>605</v>
      </c>
      <c r="I62" s="28">
        <v>12.7</v>
      </c>
      <c r="J62" s="29">
        <v>509</v>
      </c>
      <c r="K62" s="30">
        <f t="shared" si="0"/>
        <v>8413.2231404958675</v>
      </c>
      <c r="L62" s="49">
        <f t="shared" si="1"/>
        <v>8442.2342547734388</v>
      </c>
    </row>
    <row r="63" spans="2:12" ht="12.75" customHeight="1" thickBot="1" x14ac:dyDescent="0.35">
      <c r="B63" s="87" t="s">
        <v>94</v>
      </c>
      <c r="C63" s="88"/>
      <c r="D63" s="88"/>
      <c r="E63" s="88"/>
      <c r="F63" s="88"/>
      <c r="G63" s="89"/>
      <c r="H63" s="65">
        <f>AVERAGE(H23:H62)</f>
        <v>605</v>
      </c>
      <c r="I63" s="66">
        <f>AVERAGE(I23:I62)</f>
        <v>12.557500000000001</v>
      </c>
      <c r="J63" s="67">
        <f>AVERAGE(J23:J62)</f>
        <v>536.125</v>
      </c>
      <c r="K63" s="68">
        <f>AVERAGE(K23:K62)</f>
        <v>8861.5702479338834</v>
      </c>
      <c r="L63" s="69">
        <f>AVERAGE(L23:L62)</f>
        <v>8908.9203951743129</v>
      </c>
    </row>
    <row r="64" spans="2:12" ht="12.75" customHeight="1" x14ac:dyDescent="0.3">
      <c r="B64" s="31">
        <v>57</v>
      </c>
      <c r="C64" s="44">
        <v>1</v>
      </c>
      <c r="D64" s="77" t="s">
        <v>88</v>
      </c>
      <c r="E64" s="35" t="s">
        <v>13</v>
      </c>
      <c r="F64" s="35" t="s">
        <v>13</v>
      </c>
      <c r="G64" s="51" t="s">
        <v>89</v>
      </c>
      <c r="H64" s="32">
        <v>605</v>
      </c>
      <c r="I64" s="33">
        <v>11.3</v>
      </c>
      <c r="J64" s="34">
        <v>466</v>
      </c>
      <c r="K64" s="17">
        <f t="shared" si="0"/>
        <v>7702.4793388429762</v>
      </c>
      <c r="L64" s="47">
        <f t="shared" si="1"/>
        <v>7852.9875558088743</v>
      </c>
    </row>
    <row r="65" spans="2:12" ht="12.75" customHeight="1" x14ac:dyDescent="0.3">
      <c r="B65" s="18">
        <v>58</v>
      </c>
      <c r="C65" s="42">
        <v>2</v>
      </c>
      <c r="D65" s="78"/>
      <c r="E65" s="76" t="s">
        <v>18</v>
      </c>
      <c r="F65" s="19" t="s">
        <v>19</v>
      </c>
      <c r="G65" s="40" t="s">
        <v>90</v>
      </c>
      <c r="H65" s="21">
        <v>605</v>
      </c>
      <c r="I65" s="22">
        <v>11.8</v>
      </c>
      <c r="J65" s="23">
        <v>480</v>
      </c>
      <c r="K65" s="24">
        <f t="shared" si="0"/>
        <v>7933.8842975206617</v>
      </c>
      <c r="L65" s="48">
        <f t="shared" si="1"/>
        <v>8043.317184383016</v>
      </c>
    </row>
    <row r="66" spans="2:12" ht="12.75" customHeight="1" x14ac:dyDescent="0.3">
      <c r="B66" s="18">
        <v>59</v>
      </c>
      <c r="C66" s="42">
        <v>3</v>
      </c>
      <c r="D66" s="78"/>
      <c r="E66" s="76"/>
      <c r="F66" s="19" t="s">
        <v>23</v>
      </c>
      <c r="G66" s="40" t="s">
        <v>91</v>
      </c>
      <c r="H66" s="21">
        <v>605</v>
      </c>
      <c r="I66" s="22">
        <v>10.4</v>
      </c>
      <c r="J66" s="23">
        <v>464</v>
      </c>
      <c r="K66" s="24">
        <f t="shared" si="0"/>
        <v>7669.4214876033066</v>
      </c>
      <c r="L66" s="48">
        <f t="shared" si="1"/>
        <v>7898.6225895316811</v>
      </c>
    </row>
    <row r="67" spans="2:12" ht="12.75" customHeight="1" thickBot="1" x14ac:dyDescent="0.35">
      <c r="B67" s="37">
        <v>60</v>
      </c>
      <c r="C67" s="45">
        <v>4</v>
      </c>
      <c r="D67" s="79"/>
      <c r="E67" s="38" t="s">
        <v>28</v>
      </c>
      <c r="F67" s="38" t="s">
        <v>28</v>
      </c>
      <c r="G67" s="55" t="s">
        <v>92</v>
      </c>
      <c r="H67" s="56">
        <v>605</v>
      </c>
      <c r="I67" s="57">
        <v>10</v>
      </c>
      <c r="J67" s="58">
        <v>465</v>
      </c>
      <c r="K67" s="59">
        <f t="shared" si="0"/>
        <v>7685.9504132231405</v>
      </c>
      <c r="L67" s="50">
        <f t="shared" si="1"/>
        <v>7950.9831860929044</v>
      </c>
    </row>
    <row r="68" spans="2:12" ht="15" customHeight="1" thickBot="1" x14ac:dyDescent="0.35">
      <c r="B68" s="70" t="s">
        <v>95</v>
      </c>
      <c r="C68" s="71"/>
      <c r="D68" s="71"/>
      <c r="E68" s="71"/>
      <c r="F68" s="71"/>
      <c r="G68" s="72"/>
      <c r="H68" s="60">
        <f>AVERAGE(H64:H67)</f>
        <v>605</v>
      </c>
      <c r="I68" s="61">
        <f>AVERAGE(I64:I67)</f>
        <v>10.875</v>
      </c>
      <c r="J68" s="62">
        <f>AVERAGE(J64:J67)</f>
        <v>468.75</v>
      </c>
      <c r="K68" s="63">
        <f>AVERAGE(K64:K67)</f>
        <v>7747.9338842975212</v>
      </c>
      <c r="L68" s="64">
        <f>AVERAGE(L64:L67)</f>
        <v>7936.4776289541187</v>
      </c>
    </row>
  </sheetData>
  <mergeCells count="38">
    <mergeCell ref="K4:L4"/>
    <mergeCell ref="D4:D5"/>
    <mergeCell ref="E4:E5"/>
    <mergeCell ref="F4:F5"/>
    <mergeCell ref="G4:G5"/>
    <mergeCell ref="H4:J4"/>
    <mergeCell ref="D6:D21"/>
    <mergeCell ref="E8:E15"/>
    <mergeCell ref="F8:F11"/>
    <mergeCell ref="F12:F15"/>
    <mergeCell ref="E16:E19"/>
    <mergeCell ref="F16:F19"/>
    <mergeCell ref="B2:L2"/>
    <mergeCell ref="B4:C5"/>
    <mergeCell ref="B63:G63"/>
    <mergeCell ref="F43:F49"/>
    <mergeCell ref="E50:E52"/>
    <mergeCell ref="F50:F52"/>
    <mergeCell ref="E53:E54"/>
    <mergeCell ref="F53:F54"/>
    <mergeCell ref="E55:E56"/>
    <mergeCell ref="F55:F56"/>
    <mergeCell ref="D23:D62"/>
    <mergeCell ref="E23:E27"/>
    <mergeCell ref="F23:F25"/>
    <mergeCell ref="F26:F27"/>
    <mergeCell ref="E29:E30"/>
    <mergeCell ref="F29:F30"/>
    <mergeCell ref="B68:G68"/>
    <mergeCell ref="B22:G22"/>
    <mergeCell ref="E57:E60"/>
    <mergeCell ref="F57:F60"/>
    <mergeCell ref="D64:D67"/>
    <mergeCell ref="E65:E66"/>
    <mergeCell ref="E31:E33"/>
    <mergeCell ref="F31:F33"/>
    <mergeCell ref="E34:E49"/>
    <mergeCell ref="F34:F42"/>
  </mergeCells>
  <pageMargins left="0" right="0" top="0" bottom="0" header="0" footer="0"/>
  <pageSetup paperSize="9" scale="80" orientation="portrait" r:id="rId1"/>
  <ignoredErrors>
    <ignoredError sqref="L5" numberStoredAsText="1"/>
    <ignoredError sqref="K22:L22 K62:L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2021-08-27T08:03:52Z</dcterms:modified>
</cp:coreProperties>
</file>