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G40" i="1"/>
  <c r="H40" i="1"/>
  <c r="I40" i="1"/>
  <c r="J40" i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</calcChain>
</file>

<file path=xl/sharedStrings.xml><?xml version="1.0" encoding="utf-8"?>
<sst xmlns="http://schemas.openxmlformats.org/spreadsheetml/2006/main" count="69" uniqueCount="65">
  <si>
    <t>rb</t>
  </si>
  <si>
    <t>vrsta</t>
  </si>
  <si>
    <t>distributer</t>
  </si>
  <si>
    <t>sjemenska kuća</t>
  </si>
  <si>
    <t>sorta</t>
  </si>
  <si>
    <t>žetva</t>
  </si>
  <si>
    <t>prinos</t>
  </si>
  <si>
    <r>
      <t>P - m</t>
    </r>
    <r>
      <rPr>
        <b/>
        <sz val="10"/>
        <rFont val="Calibri"/>
        <family val="2"/>
      </rPr>
      <t>²</t>
    </r>
  </si>
  <si>
    <t>vlaga %</t>
  </si>
  <si>
    <t>kg</t>
  </si>
  <si>
    <t>sirovo</t>
  </si>
  <si>
    <t>13%</t>
  </si>
  <si>
    <t>pšenica</t>
  </si>
  <si>
    <t>Agromarket</t>
  </si>
  <si>
    <t>Caussade Semences</t>
  </si>
  <si>
    <t>Sosthene</t>
  </si>
  <si>
    <t>Sobred</t>
  </si>
  <si>
    <t>Sothys</t>
  </si>
  <si>
    <t>KWS</t>
  </si>
  <si>
    <t>Foxyl</t>
  </si>
  <si>
    <t>Farinelli</t>
  </si>
  <si>
    <t>BL</t>
  </si>
  <si>
    <t>Julija</t>
  </si>
  <si>
    <t>Rapić</t>
  </si>
  <si>
    <t>ZP</t>
  </si>
  <si>
    <t>Aurelia</t>
  </si>
  <si>
    <t>Zemunska Rosa</t>
  </si>
  <si>
    <t>Mlin Jelena</t>
  </si>
  <si>
    <t>Raiffeisen</t>
  </si>
  <si>
    <t>Tenor</t>
  </si>
  <si>
    <t>Graindor</t>
  </si>
  <si>
    <t>Izalco</t>
  </si>
  <si>
    <t>Golić</t>
  </si>
  <si>
    <t>NS</t>
  </si>
  <si>
    <t>Zvezdana</t>
  </si>
  <si>
    <t>Ilina</t>
  </si>
  <si>
    <t>Obala</t>
  </si>
  <si>
    <t>Mila</t>
  </si>
  <si>
    <t>Simonida</t>
  </si>
  <si>
    <t>Grivna</t>
  </si>
  <si>
    <t>Igra</t>
  </si>
  <si>
    <t>Rani Otkos</t>
  </si>
  <si>
    <t>Epoha</t>
  </si>
  <si>
    <t>OS</t>
  </si>
  <si>
    <t>Barba</t>
  </si>
  <si>
    <t>Indira</t>
  </si>
  <si>
    <t xml:space="preserve">Brko </t>
  </si>
  <si>
    <t>Bećar</t>
  </si>
  <si>
    <t>Garavuša</t>
  </si>
  <si>
    <t>Kraljica</t>
  </si>
  <si>
    <t>Tika Taka</t>
  </si>
  <si>
    <t>Syngenta</t>
  </si>
  <si>
    <t>Ingenio</t>
  </si>
  <si>
    <t>Falado</t>
  </si>
  <si>
    <t>Gabrio</t>
  </si>
  <si>
    <t>Agrimatco</t>
  </si>
  <si>
    <t>Ragt</t>
  </si>
  <si>
    <t>Sacramento</t>
  </si>
  <si>
    <t>Yetti</t>
  </si>
  <si>
    <t>Megamarket</t>
  </si>
  <si>
    <t>Vyckor</t>
  </si>
  <si>
    <t>LG</t>
  </si>
  <si>
    <t>Absalon</t>
  </si>
  <si>
    <t>MO strnih žita - Bijeljina, Velino Selo 2020/21</t>
  </si>
  <si>
    <t>prosjek pšenice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</si>
</sst>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textRotation="90"/>
    </xf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zoomScale="70" zoomScaleNormal="70" workbookViewId="0">
      <selection activeCell="O27" sqref="O27"/>
    </sheetView>
  </sheetViews>
  <sheetFormatPr defaultColWidth="9.109375" defaultRowHeight="13.8" x14ac:dyDescent="0.3"/>
  <cols>
    <col min="1" max="1" width="1.44140625" style="1" customWidth="1"/>
    <col min="2" max="2" width="3" style="1" bestFit="1" customWidth="1"/>
    <col min="3" max="3" width="7.33203125" style="2" customWidth="1"/>
    <col min="4" max="4" width="16.6640625" style="1" customWidth="1"/>
    <col min="5" max="5" width="18.88671875" style="1" bestFit="1" customWidth="1"/>
    <col min="6" max="6" width="16.6640625" style="1" customWidth="1"/>
    <col min="7" max="9" width="10.6640625" style="1" customWidth="1"/>
    <col min="10" max="11" width="12.6640625" style="3" customWidth="1"/>
    <col min="12" max="16384" width="9.109375" style="1"/>
  </cols>
  <sheetData>
    <row r="1" spans="2:11" ht="14.4" thickBot="1" x14ac:dyDescent="0.35"/>
    <row r="2" spans="2:11" ht="18.600000000000001" thickBot="1" x14ac:dyDescent="0.35">
      <c r="B2" s="4" t="s">
        <v>63</v>
      </c>
      <c r="C2" s="5"/>
      <c r="D2" s="5"/>
      <c r="E2" s="5"/>
      <c r="F2" s="5"/>
      <c r="G2" s="5"/>
      <c r="H2" s="5"/>
      <c r="I2" s="5"/>
      <c r="J2" s="5"/>
      <c r="K2" s="6"/>
    </row>
    <row r="3" spans="2:11" ht="14.4" thickBot="1" x14ac:dyDescent="0.35"/>
    <row r="4" spans="2:11" ht="13.8" customHeight="1" x14ac:dyDescent="0.3">
      <c r="B4" s="7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10" t="s">
        <v>5</v>
      </c>
      <c r="H4" s="11"/>
      <c r="I4" s="12"/>
      <c r="J4" s="10" t="s">
        <v>6</v>
      </c>
      <c r="K4" s="12"/>
    </row>
    <row r="5" spans="2:11" ht="15" customHeight="1" thickBot="1" x14ac:dyDescent="0.35">
      <c r="B5" s="14"/>
      <c r="C5" s="15"/>
      <c r="D5" s="15"/>
      <c r="E5" s="15"/>
      <c r="F5" s="16"/>
      <c r="G5" s="17" t="s">
        <v>7</v>
      </c>
      <c r="H5" s="18" t="s">
        <v>8</v>
      </c>
      <c r="I5" s="19" t="s">
        <v>9</v>
      </c>
      <c r="J5" s="20" t="s">
        <v>10</v>
      </c>
      <c r="K5" s="37" t="s">
        <v>11</v>
      </c>
    </row>
    <row r="6" spans="2:11" x14ac:dyDescent="0.3">
      <c r="B6" s="21">
        <v>1</v>
      </c>
      <c r="C6" s="22" t="s">
        <v>12</v>
      </c>
      <c r="D6" s="23" t="s">
        <v>13</v>
      </c>
      <c r="E6" s="23" t="s">
        <v>14</v>
      </c>
      <c r="F6" s="13" t="s">
        <v>15</v>
      </c>
      <c r="G6" s="24">
        <v>1044</v>
      </c>
      <c r="H6" s="25">
        <v>10.1</v>
      </c>
      <c r="I6" s="26">
        <v>855</v>
      </c>
      <c r="J6" s="27">
        <f>I6/G6*10000</f>
        <v>8189.6551724137935</v>
      </c>
      <c r="K6" s="38">
        <f>(100-H6)/87*J6</f>
        <v>8462.6436781609209</v>
      </c>
    </row>
    <row r="7" spans="2:11" x14ac:dyDescent="0.3">
      <c r="B7" s="28">
        <v>2</v>
      </c>
      <c r="C7" s="29"/>
      <c r="D7" s="30"/>
      <c r="E7" s="30"/>
      <c r="F7" s="31" t="s">
        <v>16</v>
      </c>
      <c r="G7" s="32">
        <v>480</v>
      </c>
      <c r="H7" s="33">
        <v>10.5</v>
      </c>
      <c r="I7" s="34">
        <v>439</v>
      </c>
      <c r="J7" s="35">
        <f t="shared" ref="J7:J39" si="0">I7/G7*10000</f>
        <v>9145.8333333333339</v>
      </c>
      <c r="K7" s="39">
        <f t="shared" ref="K7:K39" si="1">(100-H7)/87*J7</f>
        <v>9408.6446360153259</v>
      </c>
    </row>
    <row r="8" spans="2:11" x14ac:dyDescent="0.3">
      <c r="B8" s="28">
        <v>3</v>
      </c>
      <c r="C8" s="29"/>
      <c r="D8" s="30"/>
      <c r="E8" s="30"/>
      <c r="F8" s="31" t="s">
        <v>17</v>
      </c>
      <c r="G8" s="32">
        <v>480</v>
      </c>
      <c r="H8" s="33">
        <v>10.8</v>
      </c>
      <c r="I8" s="34">
        <v>415</v>
      </c>
      <c r="J8" s="35">
        <f t="shared" si="0"/>
        <v>8645.8333333333339</v>
      </c>
      <c r="K8" s="39">
        <f t="shared" si="1"/>
        <v>8864.4636015325686</v>
      </c>
    </row>
    <row r="9" spans="2:11" x14ac:dyDescent="0.3">
      <c r="B9" s="28">
        <v>4</v>
      </c>
      <c r="C9" s="29"/>
      <c r="D9" s="30"/>
      <c r="E9" s="30" t="s">
        <v>18</v>
      </c>
      <c r="F9" s="31" t="s">
        <v>19</v>
      </c>
      <c r="G9" s="32">
        <v>444</v>
      </c>
      <c r="H9" s="33">
        <v>10.3</v>
      </c>
      <c r="I9" s="34">
        <v>409</v>
      </c>
      <c r="J9" s="35">
        <f t="shared" si="0"/>
        <v>9211.7117117117123</v>
      </c>
      <c r="K9" s="39">
        <f t="shared" si="1"/>
        <v>9497.5924200062127</v>
      </c>
    </row>
    <row r="10" spans="2:11" x14ac:dyDescent="0.3">
      <c r="B10" s="28">
        <v>5</v>
      </c>
      <c r="C10" s="29"/>
      <c r="D10" s="30"/>
      <c r="E10" s="30"/>
      <c r="F10" s="31" t="s">
        <v>20</v>
      </c>
      <c r="G10" s="32">
        <v>444</v>
      </c>
      <c r="H10" s="33">
        <v>10.1</v>
      </c>
      <c r="I10" s="34">
        <v>372</v>
      </c>
      <c r="J10" s="35">
        <f t="shared" si="0"/>
        <v>8378.3783783783783</v>
      </c>
      <c r="K10" s="39">
        <f t="shared" si="1"/>
        <v>8657.657657657659</v>
      </c>
    </row>
    <row r="11" spans="2:11" x14ac:dyDescent="0.3">
      <c r="B11" s="28">
        <v>6</v>
      </c>
      <c r="C11" s="29"/>
      <c r="D11" s="36" t="s">
        <v>21</v>
      </c>
      <c r="E11" s="36" t="s">
        <v>21</v>
      </c>
      <c r="F11" s="31" t="s">
        <v>22</v>
      </c>
      <c r="G11" s="32">
        <v>444</v>
      </c>
      <c r="H11" s="33">
        <v>9.8000000000000007</v>
      </c>
      <c r="I11" s="34">
        <v>377</v>
      </c>
      <c r="J11" s="35">
        <f t="shared" si="0"/>
        <v>8490.9909909909911</v>
      </c>
      <c r="K11" s="39">
        <f t="shared" si="1"/>
        <v>8803.3033033033025</v>
      </c>
    </row>
    <row r="12" spans="2:11" x14ac:dyDescent="0.3">
      <c r="B12" s="28">
        <v>7</v>
      </c>
      <c r="C12" s="29"/>
      <c r="D12" s="30" t="s">
        <v>23</v>
      </c>
      <c r="E12" s="30" t="s">
        <v>24</v>
      </c>
      <c r="F12" s="31" t="s">
        <v>25</v>
      </c>
      <c r="G12" s="32">
        <v>444</v>
      </c>
      <c r="H12" s="33">
        <v>10.5</v>
      </c>
      <c r="I12" s="34">
        <v>387</v>
      </c>
      <c r="J12" s="35">
        <f t="shared" si="0"/>
        <v>8716.2162162162167</v>
      </c>
      <c r="K12" s="39">
        <f t="shared" si="1"/>
        <v>8966.6821994408201</v>
      </c>
    </row>
    <row r="13" spans="2:11" x14ac:dyDescent="0.3">
      <c r="B13" s="28">
        <v>8</v>
      </c>
      <c r="C13" s="29"/>
      <c r="D13" s="30"/>
      <c r="E13" s="30"/>
      <c r="F13" s="31" t="s">
        <v>26</v>
      </c>
      <c r="G13" s="32">
        <v>444</v>
      </c>
      <c r="H13" s="33">
        <v>10.3</v>
      </c>
      <c r="I13" s="34">
        <v>376</v>
      </c>
      <c r="J13" s="35">
        <f t="shared" si="0"/>
        <v>8468.4684684684689</v>
      </c>
      <c r="K13" s="39">
        <f t="shared" si="1"/>
        <v>8731.2830071450753</v>
      </c>
    </row>
    <row r="14" spans="2:11" x14ac:dyDescent="0.3">
      <c r="B14" s="28">
        <v>9</v>
      </c>
      <c r="C14" s="29"/>
      <c r="D14" s="30" t="s">
        <v>27</v>
      </c>
      <c r="E14" s="30" t="s">
        <v>28</v>
      </c>
      <c r="F14" s="31" t="s">
        <v>29</v>
      </c>
      <c r="G14" s="32">
        <v>444</v>
      </c>
      <c r="H14" s="33">
        <v>9.6999999999999993</v>
      </c>
      <c r="I14" s="34">
        <v>469</v>
      </c>
      <c r="J14" s="35">
        <f t="shared" si="0"/>
        <v>10563.063063063062</v>
      </c>
      <c r="K14" s="39">
        <f t="shared" si="1"/>
        <v>10963.730972351661</v>
      </c>
    </row>
    <row r="15" spans="2:11" x14ac:dyDescent="0.3">
      <c r="B15" s="28">
        <v>10</v>
      </c>
      <c r="C15" s="29"/>
      <c r="D15" s="30"/>
      <c r="E15" s="30"/>
      <c r="F15" s="31" t="s">
        <v>30</v>
      </c>
      <c r="G15" s="32">
        <v>444</v>
      </c>
      <c r="H15" s="33">
        <v>10.199999999999999</v>
      </c>
      <c r="I15" s="34">
        <v>357</v>
      </c>
      <c r="J15" s="35">
        <f t="shared" si="0"/>
        <v>8040.5405405405409</v>
      </c>
      <c r="K15" s="39">
        <f t="shared" si="1"/>
        <v>8299.3165579372471</v>
      </c>
    </row>
    <row r="16" spans="2:11" x14ac:dyDescent="0.3">
      <c r="B16" s="28">
        <v>11</v>
      </c>
      <c r="C16" s="29"/>
      <c r="D16" s="30"/>
      <c r="E16" s="30"/>
      <c r="F16" s="31" t="s">
        <v>31</v>
      </c>
      <c r="G16" s="32">
        <v>444</v>
      </c>
      <c r="H16" s="33">
        <v>10.1</v>
      </c>
      <c r="I16" s="34">
        <v>338</v>
      </c>
      <c r="J16" s="35">
        <f t="shared" si="0"/>
        <v>7612.6126126126128</v>
      </c>
      <c r="K16" s="39">
        <f t="shared" si="1"/>
        <v>7866.3663663663674</v>
      </c>
    </row>
    <row r="17" spans="2:11" x14ac:dyDescent="0.3">
      <c r="B17" s="28">
        <v>12</v>
      </c>
      <c r="C17" s="29"/>
      <c r="D17" s="30" t="s">
        <v>32</v>
      </c>
      <c r="E17" s="30" t="s">
        <v>33</v>
      </c>
      <c r="F17" s="31" t="s">
        <v>34</v>
      </c>
      <c r="G17" s="32">
        <v>444</v>
      </c>
      <c r="H17" s="33">
        <v>9.9</v>
      </c>
      <c r="I17" s="34">
        <v>358</v>
      </c>
      <c r="J17" s="35">
        <f t="shared" si="0"/>
        <v>8063.0630630630631</v>
      </c>
      <c r="K17" s="39">
        <f t="shared" si="1"/>
        <v>8350.3676089882993</v>
      </c>
    </row>
    <row r="18" spans="2:11" x14ac:dyDescent="0.3">
      <c r="B18" s="28">
        <v>13</v>
      </c>
      <c r="C18" s="29"/>
      <c r="D18" s="30"/>
      <c r="E18" s="30"/>
      <c r="F18" s="31" t="s">
        <v>35</v>
      </c>
      <c r="G18" s="32">
        <v>444</v>
      </c>
      <c r="H18" s="33">
        <v>9.9</v>
      </c>
      <c r="I18" s="34">
        <v>378</v>
      </c>
      <c r="J18" s="35">
        <f t="shared" si="0"/>
        <v>8513.5135135135133</v>
      </c>
      <c r="K18" s="39">
        <f t="shared" si="1"/>
        <v>8816.8685927306615</v>
      </c>
    </row>
    <row r="19" spans="2:11" x14ac:dyDescent="0.3">
      <c r="B19" s="28">
        <v>14</v>
      </c>
      <c r="C19" s="29"/>
      <c r="D19" s="30"/>
      <c r="E19" s="30"/>
      <c r="F19" s="31" t="s">
        <v>36</v>
      </c>
      <c r="G19" s="32">
        <v>444</v>
      </c>
      <c r="H19" s="33">
        <v>9.8000000000000007</v>
      </c>
      <c r="I19" s="34">
        <v>390</v>
      </c>
      <c r="J19" s="35">
        <f t="shared" si="0"/>
        <v>8783.7837837837833</v>
      </c>
      <c r="K19" s="39">
        <f t="shared" si="1"/>
        <v>9106.8654861758314</v>
      </c>
    </row>
    <row r="20" spans="2:11" x14ac:dyDescent="0.3">
      <c r="B20" s="28">
        <v>15</v>
      </c>
      <c r="C20" s="29"/>
      <c r="D20" s="30"/>
      <c r="E20" s="30"/>
      <c r="F20" s="31" t="s">
        <v>37</v>
      </c>
      <c r="G20" s="32">
        <v>444</v>
      </c>
      <c r="H20" s="33">
        <v>10.199999999999999</v>
      </c>
      <c r="I20" s="34">
        <v>394</v>
      </c>
      <c r="J20" s="35">
        <f t="shared" si="0"/>
        <v>8873.8738738738739</v>
      </c>
      <c r="K20" s="39">
        <f t="shared" si="1"/>
        <v>9159.469814642227</v>
      </c>
    </row>
    <row r="21" spans="2:11" x14ac:dyDescent="0.3">
      <c r="B21" s="28">
        <v>16</v>
      </c>
      <c r="C21" s="29"/>
      <c r="D21" s="30"/>
      <c r="E21" s="30"/>
      <c r="F21" s="31" t="s">
        <v>38</v>
      </c>
      <c r="G21" s="32">
        <v>444</v>
      </c>
      <c r="H21" s="33">
        <v>10.1</v>
      </c>
      <c r="I21" s="34">
        <v>353</v>
      </c>
      <c r="J21" s="35">
        <f t="shared" si="0"/>
        <v>7950.4504504504503</v>
      </c>
      <c r="K21" s="39">
        <f t="shared" si="1"/>
        <v>8215.465465465466</v>
      </c>
    </row>
    <row r="22" spans="2:11" x14ac:dyDescent="0.3">
      <c r="B22" s="28">
        <v>17</v>
      </c>
      <c r="C22" s="29"/>
      <c r="D22" s="30"/>
      <c r="E22" s="30"/>
      <c r="F22" s="31" t="s">
        <v>39</v>
      </c>
      <c r="G22" s="32">
        <v>444</v>
      </c>
      <c r="H22" s="33">
        <v>9.6999999999999993</v>
      </c>
      <c r="I22" s="34">
        <v>376</v>
      </c>
      <c r="J22" s="35">
        <f t="shared" si="0"/>
        <v>8468.4684684684689</v>
      </c>
      <c r="K22" s="39">
        <f t="shared" si="1"/>
        <v>8789.6862379620998</v>
      </c>
    </row>
    <row r="23" spans="2:11" x14ac:dyDescent="0.3">
      <c r="B23" s="28">
        <v>18</v>
      </c>
      <c r="C23" s="29"/>
      <c r="D23" s="30"/>
      <c r="E23" s="30"/>
      <c r="F23" s="31" t="s">
        <v>40</v>
      </c>
      <c r="G23" s="32">
        <v>444</v>
      </c>
      <c r="H23" s="33">
        <v>9.8000000000000007</v>
      </c>
      <c r="I23" s="34">
        <v>422</v>
      </c>
      <c r="J23" s="35">
        <f t="shared" si="0"/>
        <v>9504.5045045045044</v>
      </c>
      <c r="K23" s="39">
        <f t="shared" si="1"/>
        <v>9854.0954747851301</v>
      </c>
    </row>
    <row r="24" spans="2:11" x14ac:dyDescent="0.3">
      <c r="B24" s="28">
        <v>19</v>
      </c>
      <c r="C24" s="29"/>
      <c r="D24" s="30"/>
      <c r="E24" s="30"/>
      <c r="F24" s="31" t="s">
        <v>41</v>
      </c>
      <c r="G24" s="32">
        <v>444</v>
      </c>
      <c r="H24" s="33">
        <v>9.6999999999999993</v>
      </c>
      <c r="I24" s="34">
        <v>393</v>
      </c>
      <c r="J24" s="35">
        <f t="shared" si="0"/>
        <v>8851.3513513513517</v>
      </c>
      <c r="K24" s="39">
        <f t="shared" si="1"/>
        <v>9187.0922646784711</v>
      </c>
    </row>
    <row r="25" spans="2:11" x14ac:dyDescent="0.3">
      <c r="B25" s="28">
        <v>20</v>
      </c>
      <c r="C25" s="29"/>
      <c r="D25" s="30"/>
      <c r="E25" s="30"/>
      <c r="F25" s="31" t="s">
        <v>42</v>
      </c>
      <c r="G25" s="32">
        <v>444</v>
      </c>
      <c r="H25" s="33">
        <v>9.6</v>
      </c>
      <c r="I25" s="34">
        <v>413</v>
      </c>
      <c r="J25" s="35">
        <f t="shared" si="0"/>
        <v>9301.8018018018029</v>
      </c>
      <c r="K25" s="39">
        <f t="shared" si="1"/>
        <v>9665.3204929067015</v>
      </c>
    </row>
    <row r="26" spans="2:11" x14ac:dyDescent="0.3">
      <c r="B26" s="28">
        <v>21</v>
      </c>
      <c r="C26" s="29"/>
      <c r="D26" s="30"/>
      <c r="E26" s="30" t="s">
        <v>43</v>
      </c>
      <c r="F26" s="31" t="s">
        <v>44</v>
      </c>
      <c r="G26" s="32">
        <v>222</v>
      </c>
      <c r="H26" s="33">
        <v>9.4</v>
      </c>
      <c r="I26" s="34">
        <v>220</v>
      </c>
      <c r="J26" s="35">
        <f t="shared" si="0"/>
        <v>9909.9099099099094</v>
      </c>
      <c r="K26" s="39">
        <f t="shared" si="1"/>
        <v>10319.975147561352</v>
      </c>
    </row>
    <row r="27" spans="2:11" x14ac:dyDescent="0.3">
      <c r="B27" s="28">
        <v>22</v>
      </c>
      <c r="C27" s="29"/>
      <c r="D27" s="30"/>
      <c r="E27" s="30"/>
      <c r="F27" s="31" t="s">
        <v>45</v>
      </c>
      <c r="G27" s="32">
        <v>222</v>
      </c>
      <c r="H27" s="33">
        <v>9.8000000000000007</v>
      </c>
      <c r="I27" s="34">
        <v>222</v>
      </c>
      <c r="J27" s="35">
        <f t="shared" si="0"/>
        <v>10000</v>
      </c>
      <c r="K27" s="39">
        <f t="shared" si="1"/>
        <v>10367.816091954022</v>
      </c>
    </row>
    <row r="28" spans="2:11" x14ac:dyDescent="0.3">
      <c r="B28" s="28">
        <v>23</v>
      </c>
      <c r="C28" s="29"/>
      <c r="D28" s="30"/>
      <c r="E28" s="30"/>
      <c r="F28" s="31" t="s">
        <v>46</v>
      </c>
      <c r="G28" s="32">
        <v>222</v>
      </c>
      <c r="H28" s="33">
        <v>9.6</v>
      </c>
      <c r="I28" s="34">
        <v>233</v>
      </c>
      <c r="J28" s="35">
        <f t="shared" si="0"/>
        <v>10495.495495495496</v>
      </c>
      <c r="K28" s="39">
        <f t="shared" si="1"/>
        <v>10905.664284974631</v>
      </c>
    </row>
    <row r="29" spans="2:11" x14ac:dyDescent="0.3">
      <c r="B29" s="28">
        <v>24</v>
      </c>
      <c r="C29" s="29"/>
      <c r="D29" s="30"/>
      <c r="E29" s="30"/>
      <c r="F29" s="31" t="s">
        <v>47</v>
      </c>
      <c r="G29" s="32">
        <v>222</v>
      </c>
      <c r="H29" s="33">
        <v>9.4</v>
      </c>
      <c r="I29" s="34">
        <v>188</v>
      </c>
      <c r="J29" s="35">
        <f t="shared" si="0"/>
        <v>8468.4684684684689</v>
      </c>
      <c r="K29" s="39">
        <f t="shared" si="1"/>
        <v>8818.887853370612</v>
      </c>
    </row>
    <row r="30" spans="2:11" x14ac:dyDescent="0.3">
      <c r="B30" s="28">
        <v>25</v>
      </c>
      <c r="C30" s="29"/>
      <c r="D30" s="30"/>
      <c r="E30" s="30"/>
      <c r="F30" s="31" t="s">
        <v>48</v>
      </c>
      <c r="G30" s="32">
        <v>222</v>
      </c>
      <c r="H30" s="33">
        <v>9.5</v>
      </c>
      <c r="I30" s="34">
        <v>192</v>
      </c>
      <c r="J30" s="35">
        <f t="shared" si="0"/>
        <v>8648.6486486486483</v>
      </c>
      <c r="K30" s="39">
        <f t="shared" si="1"/>
        <v>8996.5827896862374</v>
      </c>
    </row>
    <row r="31" spans="2:11" x14ac:dyDescent="0.3">
      <c r="B31" s="28">
        <v>26</v>
      </c>
      <c r="C31" s="29"/>
      <c r="D31" s="30"/>
      <c r="E31" s="30"/>
      <c r="F31" s="31" t="s">
        <v>49</v>
      </c>
      <c r="G31" s="32">
        <v>222</v>
      </c>
      <c r="H31" s="33">
        <v>9.9</v>
      </c>
      <c r="I31" s="34">
        <v>207</v>
      </c>
      <c r="J31" s="35">
        <f t="shared" si="0"/>
        <v>9324.3243243243251</v>
      </c>
      <c r="K31" s="39">
        <f t="shared" si="1"/>
        <v>9656.5703634669171</v>
      </c>
    </row>
    <row r="32" spans="2:11" x14ac:dyDescent="0.3">
      <c r="B32" s="28">
        <v>27</v>
      </c>
      <c r="C32" s="29"/>
      <c r="D32" s="30"/>
      <c r="E32" s="30"/>
      <c r="F32" s="31" t="s">
        <v>50</v>
      </c>
      <c r="G32" s="32">
        <v>222</v>
      </c>
      <c r="H32" s="33">
        <v>10.1</v>
      </c>
      <c r="I32" s="34">
        <v>195</v>
      </c>
      <c r="J32" s="35">
        <f t="shared" si="0"/>
        <v>8783.7837837837833</v>
      </c>
      <c r="K32" s="39">
        <f t="shared" si="1"/>
        <v>9076.5765765765773</v>
      </c>
    </row>
    <row r="33" spans="2:11" x14ac:dyDescent="0.3">
      <c r="B33" s="28">
        <v>28</v>
      </c>
      <c r="C33" s="29"/>
      <c r="D33" s="30" t="s">
        <v>51</v>
      </c>
      <c r="E33" s="30" t="s">
        <v>51</v>
      </c>
      <c r="F33" s="31" t="s">
        <v>52</v>
      </c>
      <c r="G33" s="32">
        <v>222</v>
      </c>
      <c r="H33" s="33">
        <v>9.6999999999999993</v>
      </c>
      <c r="I33" s="34">
        <v>205</v>
      </c>
      <c r="J33" s="35">
        <f t="shared" si="0"/>
        <v>9234.2342342342345</v>
      </c>
      <c r="K33" s="39">
        <f t="shared" si="1"/>
        <v>9584.4982913948425</v>
      </c>
    </row>
    <row r="34" spans="2:11" x14ac:dyDescent="0.3">
      <c r="B34" s="28">
        <v>29</v>
      </c>
      <c r="C34" s="29"/>
      <c r="D34" s="30"/>
      <c r="E34" s="30"/>
      <c r="F34" s="31" t="s">
        <v>53</v>
      </c>
      <c r="G34" s="32">
        <v>222</v>
      </c>
      <c r="H34" s="33">
        <v>9.8000000000000007</v>
      </c>
      <c r="I34" s="34">
        <v>215</v>
      </c>
      <c r="J34" s="35">
        <f t="shared" si="0"/>
        <v>9684.6846846846838</v>
      </c>
      <c r="K34" s="39">
        <f t="shared" si="1"/>
        <v>10040.902971937454</v>
      </c>
    </row>
    <row r="35" spans="2:11" x14ac:dyDescent="0.3">
      <c r="B35" s="28">
        <v>30</v>
      </c>
      <c r="C35" s="29"/>
      <c r="D35" s="30"/>
      <c r="E35" s="30"/>
      <c r="F35" s="31" t="s">
        <v>54</v>
      </c>
      <c r="G35" s="32">
        <v>222</v>
      </c>
      <c r="H35" s="33">
        <v>9.9</v>
      </c>
      <c r="I35" s="34">
        <v>231</v>
      </c>
      <c r="J35" s="35">
        <f t="shared" si="0"/>
        <v>10405.405405405405</v>
      </c>
      <c r="K35" s="39">
        <f t="shared" si="1"/>
        <v>10776.172724448586</v>
      </c>
    </row>
    <row r="36" spans="2:11" x14ac:dyDescent="0.3">
      <c r="B36" s="28">
        <v>31</v>
      </c>
      <c r="C36" s="29"/>
      <c r="D36" s="30" t="s">
        <v>55</v>
      </c>
      <c r="E36" s="30" t="s">
        <v>56</v>
      </c>
      <c r="F36" s="31" t="s">
        <v>57</v>
      </c>
      <c r="G36" s="32">
        <v>222</v>
      </c>
      <c r="H36" s="33">
        <v>11.1</v>
      </c>
      <c r="I36" s="34">
        <v>233</v>
      </c>
      <c r="J36" s="35">
        <f t="shared" si="0"/>
        <v>10495.495495495496</v>
      </c>
      <c r="K36" s="39">
        <f t="shared" si="1"/>
        <v>10724.707466086777</v>
      </c>
    </row>
    <row r="37" spans="2:11" x14ac:dyDescent="0.3">
      <c r="B37" s="28">
        <v>32</v>
      </c>
      <c r="C37" s="29"/>
      <c r="D37" s="30"/>
      <c r="E37" s="30"/>
      <c r="F37" s="31" t="s">
        <v>58</v>
      </c>
      <c r="G37" s="32">
        <v>222</v>
      </c>
      <c r="H37" s="33">
        <v>10.199999999999999</v>
      </c>
      <c r="I37" s="34">
        <v>197</v>
      </c>
      <c r="J37" s="35">
        <f t="shared" si="0"/>
        <v>8873.8738738738739</v>
      </c>
      <c r="K37" s="39">
        <f t="shared" si="1"/>
        <v>9159.469814642227</v>
      </c>
    </row>
    <row r="38" spans="2:11" x14ac:dyDescent="0.3">
      <c r="B38" s="28">
        <v>33</v>
      </c>
      <c r="C38" s="29"/>
      <c r="D38" s="36" t="s">
        <v>59</v>
      </c>
      <c r="E38" s="36" t="s">
        <v>18</v>
      </c>
      <c r="F38" s="31" t="s">
        <v>60</v>
      </c>
      <c r="G38" s="32">
        <v>444</v>
      </c>
      <c r="H38" s="33">
        <v>10.4</v>
      </c>
      <c r="I38" s="34">
        <v>455</v>
      </c>
      <c r="J38" s="35">
        <f t="shared" si="0"/>
        <v>10247.747747747748</v>
      </c>
      <c r="K38" s="39">
        <f t="shared" si="1"/>
        <v>10554.002278140209</v>
      </c>
    </row>
    <row r="39" spans="2:11" ht="14.4" thickBot="1" x14ac:dyDescent="0.35">
      <c r="B39" s="40">
        <v>34</v>
      </c>
      <c r="C39" s="41"/>
      <c r="D39" s="42" t="s">
        <v>32</v>
      </c>
      <c r="E39" s="42" t="s">
        <v>61</v>
      </c>
      <c r="F39" s="43" t="s">
        <v>62</v>
      </c>
      <c r="G39" s="44">
        <v>444</v>
      </c>
      <c r="H39" s="45">
        <v>10.5</v>
      </c>
      <c r="I39" s="46">
        <v>400</v>
      </c>
      <c r="J39" s="47">
        <f t="shared" si="0"/>
        <v>9009.0090090090089</v>
      </c>
      <c r="K39" s="48">
        <f t="shared" si="1"/>
        <v>9267.8885782334055</v>
      </c>
    </row>
    <row r="40" spans="2:11" ht="15" customHeight="1" thickBot="1" x14ac:dyDescent="0.35">
      <c r="B40" s="50" t="s">
        <v>64</v>
      </c>
      <c r="C40" s="51"/>
      <c r="D40" s="51"/>
      <c r="E40" s="51"/>
      <c r="F40" s="52"/>
      <c r="G40" s="53">
        <f>AVERAGE(G6:G39)</f>
        <v>385.41176470588238</v>
      </c>
      <c r="H40" s="49">
        <f>AVERAGE(H6:H39)</f>
        <v>10.011764705882353</v>
      </c>
      <c r="I40" s="55">
        <f>AVERAGE(I6:I39)</f>
        <v>343.05882352941177</v>
      </c>
      <c r="J40" s="56">
        <f>AVERAGE(J6:J39)</f>
        <v>9039.8586974398313</v>
      </c>
      <c r="K40" s="54">
        <f>AVERAGE(K6:K39)</f>
        <v>9350.4891491389972</v>
      </c>
    </row>
  </sheetData>
  <mergeCells count="24">
    <mergeCell ref="D36:D37"/>
    <mergeCell ref="E36:E37"/>
    <mergeCell ref="B2:K2"/>
    <mergeCell ref="B40:F40"/>
    <mergeCell ref="E14:E16"/>
    <mergeCell ref="D17:D32"/>
    <mergeCell ref="E17:E25"/>
    <mergeCell ref="E26:E32"/>
    <mergeCell ref="D33:D35"/>
    <mergeCell ref="E33:E35"/>
    <mergeCell ref="C6:C39"/>
    <mergeCell ref="D6:D10"/>
    <mergeCell ref="E6:E8"/>
    <mergeCell ref="E9:E10"/>
    <mergeCell ref="D12:D13"/>
    <mergeCell ref="E12:E13"/>
    <mergeCell ref="D14:D16"/>
    <mergeCell ref="B4:B5"/>
    <mergeCell ref="C4:C5"/>
    <mergeCell ref="D4:D5"/>
    <mergeCell ref="E4:E5"/>
    <mergeCell ref="F4:F5"/>
    <mergeCell ref="G4:I4"/>
    <mergeCell ref="J4:K4"/>
  </mergeCells>
  <pageMargins left="0" right="0" top="0" bottom="0" header="0" footer="0"/>
  <pageSetup paperSize="9" scale="83" orientation="portrait" r:id="rId1"/>
  <ignoredErrors>
    <ignoredError sqref="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2021-08-27T08:29:29Z</dcterms:modified>
</cp:coreProperties>
</file>