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K69" i="1"/>
  <c r="H69" i="1"/>
  <c r="I69" i="1"/>
  <c r="J69" i="1"/>
  <c r="L69" i="1"/>
  <c r="H64" i="1"/>
  <c r="I64" i="1"/>
  <c r="J64" i="1"/>
  <c r="K64" i="1"/>
  <c r="H23" i="1"/>
  <c r="I23" i="1"/>
  <c r="J23" i="1"/>
  <c r="K23" i="1"/>
  <c r="L23" i="1"/>
  <c r="K68" i="1"/>
  <c r="L68" i="1" s="1"/>
  <c r="K67" i="1"/>
  <c r="L67" i="1" s="1"/>
  <c r="K66" i="1"/>
  <c r="L66" i="1" s="1"/>
  <c r="K65" i="1"/>
  <c r="L65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L51" i="1"/>
  <c r="K51" i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L43" i="1"/>
  <c r="K43" i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L35" i="1"/>
  <c r="K35" i="1"/>
  <c r="K34" i="1"/>
  <c r="L34" i="1" s="1"/>
  <c r="K33" i="1"/>
  <c r="L33" i="1" s="1"/>
  <c r="K32" i="1"/>
  <c r="L32" i="1" s="1"/>
  <c r="L31" i="1"/>
  <c r="K31" i="1"/>
  <c r="K30" i="1"/>
  <c r="L30" i="1" s="1"/>
  <c r="K29" i="1"/>
  <c r="L29" i="1" s="1"/>
  <c r="K28" i="1"/>
  <c r="L28" i="1" s="1"/>
  <c r="L27" i="1"/>
  <c r="K27" i="1"/>
  <c r="K26" i="1"/>
  <c r="L26" i="1" s="1"/>
  <c r="K25" i="1"/>
  <c r="L25" i="1" s="1"/>
  <c r="K24" i="1"/>
  <c r="L24" i="1" s="1"/>
  <c r="L22" i="1"/>
  <c r="K22" i="1"/>
  <c r="K21" i="1"/>
  <c r="L21" i="1" s="1"/>
  <c r="K20" i="1"/>
  <c r="L20" i="1" s="1"/>
  <c r="K19" i="1"/>
  <c r="L19" i="1" s="1"/>
  <c r="L18" i="1"/>
  <c r="K18" i="1"/>
  <c r="K17" i="1"/>
  <c r="L17" i="1" s="1"/>
  <c r="K16" i="1"/>
  <c r="L16" i="1" s="1"/>
  <c r="K15" i="1"/>
  <c r="L15" i="1" s="1"/>
  <c r="L14" i="1"/>
  <c r="K14" i="1"/>
  <c r="K13" i="1"/>
  <c r="L13" i="1" s="1"/>
  <c r="K12" i="1"/>
  <c r="L12" i="1" s="1"/>
  <c r="K11" i="1"/>
  <c r="L11" i="1" s="1"/>
  <c r="L10" i="1"/>
  <c r="K10" i="1"/>
  <c r="K9" i="1"/>
  <c r="L9" i="1" s="1"/>
  <c r="K8" i="1"/>
  <c r="L8" i="1" s="1"/>
  <c r="K7" i="1"/>
  <c r="L7" i="1" s="1"/>
  <c r="L6" i="1"/>
  <c r="K6" i="1"/>
</calcChain>
</file>

<file path=xl/sharedStrings.xml><?xml version="1.0" encoding="utf-8"?>
<sst xmlns="http://schemas.openxmlformats.org/spreadsheetml/2006/main" count="125" uniqueCount="97">
  <si>
    <t>rb</t>
  </si>
  <si>
    <t>vrsta</t>
  </si>
  <si>
    <t>distributer</t>
  </si>
  <si>
    <t>sjemenska kuća</t>
  </si>
  <si>
    <t>sorta</t>
  </si>
  <si>
    <t>žetva</t>
  </si>
  <si>
    <t>prinos</t>
  </si>
  <si>
    <r>
      <t>P - m</t>
    </r>
    <r>
      <rPr>
        <b/>
        <sz val="10"/>
        <rFont val="Calibri"/>
        <family val="2"/>
      </rPr>
      <t>²</t>
    </r>
  </si>
  <si>
    <t>vlaga %</t>
  </si>
  <si>
    <t>kg</t>
  </si>
  <si>
    <t>sirovo</t>
  </si>
  <si>
    <t>13%</t>
  </si>
  <si>
    <t>ječam</t>
  </si>
  <si>
    <t>BL</t>
  </si>
  <si>
    <t>Vitez</t>
  </si>
  <si>
    <t>Rapić</t>
  </si>
  <si>
    <t>ZP</t>
  </si>
  <si>
    <t>Nektar</t>
  </si>
  <si>
    <t>Golić</t>
  </si>
  <si>
    <t>NS</t>
  </si>
  <si>
    <t>Nonius</t>
  </si>
  <si>
    <t>Litos</t>
  </si>
  <si>
    <t>Talos</t>
  </si>
  <si>
    <t>OS</t>
  </si>
  <si>
    <t xml:space="preserve">Kralj </t>
  </si>
  <si>
    <t>Pleter</t>
  </si>
  <si>
    <t>Maxim</t>
  </si>
  <si>
    <t>Panonac</t>
  </si>
  <si>
    <t>Syngenta</t>
  </si>
  <si>
    <t>Jallon</t>
  </si>
  <si>
    <t>BC</t>
  </si>
  <si>
    <t>Vedran</t>
  </si>
  <si>
    <t>Gospodar</t>
  </si>
  <si>
    <t>Srećko</t>
  </si>
  <si>
    <t>Favorit</t>
  </si>
  <si>
    <t>Megamarket</t>
  </si>
  <si>
    <t>KWS</t>
  </si>
  <si>
    <t>Astaire</t>
  </si>
  <si>
    <t>LG</t>
  </si>
  <si>
    <t>Casting</t>
  </si>
  <si>
    <t>pšenica</t>
  </si>
  <si>
    <t>Agromarket</t>
  </si>
  <si>
    <t>Caussade Semences</t>
  </si>
  <si>
    <t>Sosthene</t>
  </si>
  <si>
    <t>Sobred</t>
  </si>
  <si>
    <t>Sothys</t>
  </si>
  <si>
    <t>Foxyl</t>
  </si>
  <si>
    <t>Farinelli</t>
  </si>
  <si>
    <t>Julija</t>
  </si>
  <si>
    <t>Aurelia</t>
  </si>
  <si>
    <t>Zemunska Rosa</t>
  </si>
  <si>
    <t>Mlin Jelena</t>
  </si>
  <si>
    <t>Raiffeisen</t>
  </si>
  <si>
    <t>Tenor</t>
  </si>
  <si>
    <t>Graindor</t>
  </si>
  <si>
    <t>Izalco</t>
  </si>
  <si>
    <t>Zvezdana</t>
  </si>
  <si>
    <t>Ilina</t>
  </si>
  <si>
    <t>Obala</t>
  </si>
  <si>
    <t>Mila</t>
  </si>
  <si>
    <t>Simonida</t>
  </si>
  <si>
    <t>Grivna</t>
  </si>
  <si>
    <t>Igra</t>
  </si>
  <si>
    <t>Rani Otkos</t>
  </si>
  <si>
    <t>Epoha</t>
  </si>
  <si>
    <t>Barba</t>
  </si>
  <si>
    <t>Indira</t>
  </si>
  <si>
    <t xml:space="preserve">Brko </t>
  </si>
  <si>
    <t>Bećar</t>
  </si>
  <si>
    <t>Garavuša</t>
  </si>
  <si>
    <t>Kraljica</t>
  </si>
  <si>
    <t>Tika Taka</t>
  </si>
  <si>
    <t>Ingenio</t>
  </si>
  <si>
    <t>Falado</t>
  </si>
  <si>
    <t>Gabrio</t>
  </si>
  <si>
    <t>Agrimatco</t>
  </si>
  <si>
    <t>Ragt</t>
  </si>
  <si>
    <t>Sacramento</t>
  </si>
  <si>
    <t>Yetti</t>
  </si>
  <si>
    <t>Agro Lux</t>
  </si>
  <si>
    <t>Apilco</t>
  </si>
  <si>
    <t>Alcantara</t>
  </si>
  <si>
    <t>Opsesija</t>
  </si>
  <si>
    <t>Anica</t>
  </si>
  <si>
    <t>Lorena</t>
  </si>
  <si>
    <t>Ljepotica</t>
  </si>
  <si>
    <t>Vyckor</t>
  </si>
  <si>
    <t>Absalon</t>
  </si>
  <si>
    <t>tritikale</t>
  </si>
  <si>
    <t>Oskar</t>
  </si>
  <si>
    <t>Odisej</t>
  </si>
  <si>
    <t>Tulus</t>
  </si>
  <si>
    <t>Goran</t>
  </si>
  <si>
    <t>MO strnih žita - Bijeljina, PD Semberija 2020/21</t>
  </si>
  <si>
    <t>prosjek ječam</t>
  </si>
  <si>
    <t>prosjek pšenice</t>
  </si>
  <si>
    <t>prosjek tritikale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</si>
</sst>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textRotation="90"/>
    </xf>
    <xf numFmtId="3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textRotation="90"/>
    </xf>
    <xf numFmtId="0" fontId="5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textRotation="90"/>
    </xf>
    <xf numFmtId="0" fontId="5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textRotation="90"/>
    </xf>
    <xf numFmtId="0" fontId="1" fillId="0" borderId="13" xfId="0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39" xfId="0" applyNumberFormat="1" applyFont="1" applyFill="1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3" fontId="1" fillId="2" borderId="37" xfId="0" applyNumberFormat="1" applyFont="1" applyFill="1" applyBorder="1" applyAlignment="1">
      <alignment horizontal="center" vertical="center"/>
    </xf>
    <xf numFmtId="3" fontId="1" fillId="2" borderId="35" xfId="0" applyNumberFormat="1" applyFont="1" applyFill="1" applyBorder="1" applyAlignment="1">
      <alignment horizontal="center" vertical="center"/>
    </xf>
    <xf numFmtId="3" fontId="4" fillId="2" borderId="38" xfId="0" applyNumberFormat="1" applyFont="1" applyFill="1" applyBorder="1" applyAlignment="1">
      <alignment horizontal="center" vertical="center"/>
    </xf>
    <xf numFmtId="3" fontId="9" fillId="2" borderId="35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9"/>
  <sheetViews>
    <sheetView tabSelected="1" zoomScale="85" zoomScaleNormal="85" workbookViewId="0">
      <selection activeCell="Q69" sqref="Q69"/>
    </sheetView>
  </sheetViews>
  <sheetFormatPr defaultColWidth="9.109375" defaultRowHeight="13.8" x14ac:dyDescent="0.3"/>
  <cols>
    <col min="1" max="1" width="0.44140625" style="1" customWidth="1"/>
    <col min="2" max="3" width="5" style="1" customWidth="1"/>
    <col min="4" max="4" width="8.33203125" style="2" customWidth="1"/>
    <col min="5" max="7" width="16.6640625" style="1" customWidth="1"/>
    <col min="8" max="9" width="10.6640625" style="1" customWidth="1"/>
    <col min="10" max="10" width="10.6640625" style="3" customWidth="1"/>
    <col min="11" max="12" width="12.6640625" style="4" customWidth="1"/>
    <col min="13" max="16384" width="9.109375" style="1"/>
  </cols>
  <sheetData>
    <row r="1" spans="2:12" ht="14.4" thickBot="1" x14ac:dyDescent="0.35"/>
    <row r="2" spans="2:12" ht="18.600000000000001" thickBot="1" x14ac:dyDescent="0.35">
      <c r="B2" s="5" t="s">
        <v>93</v>
      </c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14.4" thickBot="1" x14ac:dyDescent="0.35"/>
    <row r="4" spans="2:12" ht="13.8" customHeight="1" x14ac:dyDescent="0.3">
      <c r="B4" s="67" t="s">
        <v>0</v>
      </c>
      <c r="C4" s="68"/>
      <c r="D4" s="8" t="s">
        <v>1</v>
      </c>
      <c r="E4" s="8" t="s">
        <v>2</v>
      </c>
      <c r="F4" s="8" t="s">
        <v>3</v>
      </c>
      <c r="G4" s="9" t="s">
        <v>4</v>
      </c>
      <c r="H4" s="10" t="s">
        <v>5</v>
      </c>
      <c r="I4" s="11"/>
      <c r="J4" s="11"/>
      <c r="K4" s="10" t="s">
        <v>6</v>
      </c>
      <c r="L4" s="61"/>
    </row>
    <row r="5" spans="2:12" ht="15" customHeight="1" thickBot="1" x14ac:dyDescent="0.35">
      <c r="B5" s="69"/>
      <c r="C5" s="70"/>
      <c r="D5" s="14"/>
      <c r="E5" s="14"/>
      <c r="F5" s="14"/>
      <c r="G5" s="15"/>
      <c r="H5" s="16" t="s">
        <v>7</v>
      </c>
      <c r="I5" s="17" t="s">
        <v>8</v>
      </c>
      <c r="J5" s="18" t="s">
        <v>9</v>
      </c>
      <c r="K5" s="19" t="s">
        <v>10</v>
      </c>
      <c r="L5" s="62" t="s">
        <v>11</v>
      </c>
    </row>
    <row r="6" spans="2:12" ht="12.75" customHeight="1" x14ac:dyDescent="0.3">
      <c r="B6" s="22">
        <v>1</v>
      </c>
      <c r="C6" s="63">
        <v>1</v>
      </c>
      <c r="D6" s="23" t="s">
        <v>12</v>
      </c>
      <c r="E6" s="24" t="s">
        <v>13</v>
      </c>
      <c r="F6" s="24" t="s">
        <v>13</v>
      </c>
      <c r="G6" s="25" t="s">
        <v>14</v>
      </c>
      <c r="H6" s="26">
        <v>798</v>
      </c>
      <c r="I6" s="27">
        <v>9.3000000000000007</v>
      </c>
      <c r="J6" s="28">
        <v>670</v>
      </c>
      <c r="K6" s="29">
        <f>J6/H6*10000</f>
        <v>8395.9899749373435</v>
      </c>
      <c r="L6" s="71">
        <f>(100-I6)/87*K6</f>
        <v>8753.0608129519205</v>
      </c>
    </row>
    <row r="7" spans="2:12" ht="12.75" customHeight="1" x14ac:dyDescent="0.3">
      <c r="B7" s="30">
        <v>2</v>
      </c>
      <c r="C7" s="64">
        <v>2</v>
      </c>
      <c r="D7" s="31"/>
      <c r="E7" s="32" t="s">
        <v>15</v>
      </c>
      <c r="F7" s="32" t="s">
        <v>16</v>
      </c>
      <c r="G7" s="33" t="s">
        <v>17</v>
      </c>
      <c r="H7" s="34">
        <v>399</v>
      </c>
      <c r="I7" s="35">
        <v>9.6</v>
      </c>
      <c r="J7" s="36">
        <v>340</v>
      </c>
      <c r="K7" s="37">
        <f t="shared" ref="K7:K68" si="0">J7/H7*10000</f>
        <v>8521.3032581453626</v>
      </c>
      <c r="L7" s="72">
        <f t="shared" ref="L7:L68" si="1">(100-I7)/87*K7</f>
        <v>8854.3197073142637</v>
      </c>
    </row>
    <row r="8" spans="2:12" ht="12.75" customHeight="1" x14ac:dyDescent="0.3">
      <c r="B8" s="30">
        <v>3</v>
      </c>
      <c r="C8" s="64">
        <v>3</v>
      </c>
      <c r="D8" s="31"/>
      <c r="E8" s="38" t="s">
        <v>18</v>
      </c>
      <c r="F8" s="38" t="s">
        <v>19</v>
      </c>
      <c r="G8" s="33" t="s">
        <v>20</v>
      </c>
      <c r="H8" s="34">
        <v>399</v>
      </c>
      <c r="I8" s="35">
        <v>9.6999999999999993</v>
      </c>
      <c r="J8" s="36">
        <v>393</v>
      </c>
      <c r="K8" s="37">
        <f t="shared" si="0"/>
        <v>9849.624060150376</v>
      </c>
      <c r="L8" s="72">
        <f t="shared" si="1"/>
        <v>10223.230490018148</v>
      </c>
    </row>
    <row r="9" spans="2:12" ht="12.75" customHeight="1" x14ac:dyDescent="0.3">
      <c r="B9" s="30">
        <v>4</v>
      </c>
      <c r="C9" s="64">
        <v>4</v>
      </c>
      <c r="D9" s="31"/>
      <c r="E9" s="38"/>
      <c r="F9" s="38"/>
      <c r="G9" s="33">
        <v>565</v>
      </c>
      <c r="H9" s="34">
        <v>399</v>
      </c>
      <c r="I9" s="35">
        <v>9.4</v>
      </c>
      <c r="J9" s="36">
        <v>345</v>
      </c>
      <c r="K9" s="37">
        <f t="shared" si="0"/>
        <v>8646.6165413533836</v>
      </c>
      <c r="L9" s="72">
        <f t="shared" si="1"/>
        <v>9004.4075706507629</v>
      </c>
    </row>
    <row r="10" spans="2:12" ht="12.75" customHeight="1" x14ac:dyDescent="0.3">
      <c r="B10" s="30">
        <v>5</v>
      </c>
      <c r="C10" s="64">
        <v>5</v>
      </c>
      <c r="D10" s="31"/>
      <c r="E10" s="38"/>
      <c r="F10" s="38"/>
      <c r="G10" s="33" t="s">
        <v>21</v>
      </c>
      <c r="H10" s="34">
        <v>399</v>
      </c>
      <c r="I10" s="35">
        <v>9.6999999999999993</v>
      </c>
      <c r="J10" s="36">
        <v>339</v>
      </c>
      <c r="K10" s="37">
        <f t="shared" si="0"/>
        <v>8496.2406015037595</v>
      </c>
      <c r="L10" s="72">
        <f t="shared" si="1"/>
        <v>8818.5117967332117</v>
      </c>
    </row>
    <row r="11" spans="2:12" ht="12.75" customHeight="1" x14ac:dyDescent="0.3">
      <c r="B11" s="30">
        <v>6</v>
      </c>
      <c r="C11" s="64">
        <v>6</v>
      </c>
      <c r="D11" s="31"/>
      <c r="E11" s="38"/>
      <c r="F11" s="38"/>
      <c r="G11" s="33" t="s">
        <v>22</v>
      </c>
      <c r="H11" s="34">
        <v>399</v>
      </c>
      <c r="I11" s="35">
        <v>9.6</v>
      </c>
      <c r="J11" s="36">
        <v>334</v>
      </c>
      <c r="K11" s="37">
        <f t="shared" si="0"/>
        <v>8370.9273182957386</v>
      </c>
      <c r="L11" s="72">
        <f t="shared" si="1"/>
        <v>8698.0670065969534</v>
      </c>
    </row>
    <row r="12" spans="2:12" ht="12.75" customHeight="1" x14ac:dyDescent="0.3">
      <c r="B12" s="30">
        <v>7</v>
      </c>
      <c r="C12" s="64">
        <v>7</v>
      </c>
      <c r="D12" s="31"/>
      <c r="E12" s="38"/>
      <c r="F12" s="38" t="s">
        <v>23</v>
      </c>
      <c r="G12" s="33" t="s">
        <v>24</v>
      </c>
      <c r="H12" s="34">
        <v>399</v>
      </c>
      <c r="I12" s="35">
        <v>10.5</v>
      </c>
      <c r="J12" s="36">
        <v>331</v>
      </c>
      <c r="K12" s="37">
        <f t="shared" si="0"/>
        <v>8295.7393483709275</v>
      </c>
      <c r="L12" s="72">
        <f t="shared" si="1"/>
        <v>8534.1226629792873</v>
      </c>
    </row>
    <row r="13" spans="2:12" ht="12.75" customHeight="1" x14ac:dyDescent="0.3">
      <c r="B13" s="30">
        <v>8</v>
      </c>
      <c r="C13" s="64">
        <v>8</v>
      </c>
      <c r="D13" s="31"/>
      <c r="E13" s="38"/>
      <c r="F13" s="38"/>
      <c r="G13" s="33" t="s">
        <v>25</v>
      </c>
      <c r="H13" s="34">
        <v>399</v>
      </c>
      <c r="I13" s="35">
        <v>10.4</v>
      </c>
      <c r="J13" s="36">
        <v>326</v>
      </c>
      <c r="K13" s="37">
        <f t="shared" si="0"/>
        <v>8170.4260651629065</v>
      </c>
      <c r="L13" s="72">
        <f t="shared" si="1"/>
        <v>8414.599717685016</v>
      </c>
    </row>
    <row r="14" spans="2:12" ht="12.75" customHeight="1" x14ac:dyDescent="0.3">
      <c r="B14" s="30">
        <v>9</v>
      </c>
      <c r="C14" s="64">
        <v>9</v>
      </c>
      <c r="D14" s="31"/>
      <c r="E14" s="38"/>
      <c r="F14" s="38"/>
      <c r="G14" s="33" t="s">
        <v>26</v>
      </c>
      <c r="H14" s="34">
        <v>399</v>
      </c>
      <c r="I14" s="35">
        <v>10.3</v>
      </c>
      <c r="J14" s="36">
        <v>350</v>
      </c>
      <c r="K14" s="37">
        <f t="shared" si="0"/>
        <v>8771.9298245614027</v>
      </c>
      <c r="L14" s="72">
        <f t="shared" si="1"/>
        <v>9044.1621294615834</v>
      </c>
    </row>
    <row r="15" spans="2:12" ht="12.75" customHeight="1" x14ac:dyDescent="0.3">
      <c r="B15" s="30">
        <v>10</v>
      </c>
      <c r="C15" s="64">
        <v>10</v>
      </c>
      <c r="D15" s="31"/>
      <c r="E15" s="38"/>
      <c r="F15" s="38"/>
      <c r="G15" s="33" t="s">
        <v>27</v>
      </c>
      <c r="H15" s="34">
        <v>399</v>
      </c>
      <c r="I15" s="35">
        <v>9.6</v>
      </c>
      <c r="J15" s="36">
        <v>325</v>
      </c>
      <c r="K15" s="37">
        <f t="shared" si="0"/>
        <v>8145.3634085213034</v>
      </c>
      <c r="L15" s="72">
        <f t="shared" si="1"/>
        <v>8463.6879555209871</v>
      </c>
    </row>
    <row r="16" spans="2:12" ht="12.75" customHeight="1" x14ac:dyDescent="0.3">
      <c r="B16" s="30">
        <v>11</v>
      </c>
      <c r="C16" s="64">
        <v>11</v>
      </c>
      <c r="D16" s="31"/>
      <c r="E16" s="32" t="s">
        <v>28</v>
      </c>
      <c r="F16" s="32" t="s">
        <v>28</v>
      </c>
      <c r="G16" s="33" t="s">
        <v>29</v>
      </c>
      <c r="H16" s="34">
        <v>399</v>
      </c>
      <c r="I16" s="35">
        <v>9.3000000000000007</v>
      </c>
      <c r="J16" s="36">
        <v>358</v>
      </c>
      <c r="K16" s="37">
        <f t="shared" si="0"/>
        <v>8972.4310776942348</v>
      </c>
      <c r="L16" s="72">
        <f t="shared" si="1"/>
        <v>9354.0172269754839</v>
      </c>
    </row>
    <row r="17" spans="2:12" ht="12.75" customHeight="1" x14ac:dyDescent="0.3">
      <c r="B17" s="30">
        <v>12</v>
      </c>
      <c r="C17" s="64">
        <v>12</v>
      </c>
      <c r="D17" s="31"/>
      <c r="E17" s="38" t="s">
        <v>30</v>
      </c>
      <c r="F17" s="38" t="s">
        <v>30</v>
      </c>
      <c r="G17" s="33" t="s">
        <v>31</v>
      </c>
      <c r="H17" s="34">
        <v>399</v>
      </c>
      <c r="I17" s="35">
        <v>9.8000000000000007</v>
      </c>
      <c r="J17" s="36">
        <v>324</v>
      </c>
      <c r="K17" s="37">
        <f t="shared" si="0"/>
        <v>8120.3007518796985</v>
      </c>
      <c r="L17" s="72">
        <f t="shared" si="1"/>
        <v>8418.9784806844691</v>
      </c>
    </row>
    <row r="18" spans="2:12" ht="12.75" customHeight="1" x14ac:dyDescent="0.3">
      <c r="B18" s="30">
        <v>13</v>
      </c>
      <c r="C18" s="64">
        <v>13</v>
      </c>
      <c r="D18" s="31"/>
      <c r="E18" s="38"/>
      <c r="F18" s="38"/>
      <c r="G18" s="33" t="s">
        <v>32</v>
      </c>
      <c r="H18" s="34">
        <v>399</v>
      </c>
      <c r="I18" s="35">
        <v>9.1999999999999993</v>
      </c>
      <c r="J18" s="36">
        <v>323</v>
      </c>
      <c r="K18" s="37">
        <f t="shared" si="0"/>
        <v>8095.2380952380954</v>
      </c>
      <c r="L18" s="72">
        <f t="shared" si="1"/>
        <v>8448.8232074438965</v>
      </c>
    </row>
    <row r="19" spans="2:12" ht="12.75" customHeight="1" x14ac:dyDescent="0.3">
      <c r="B19" s="30">
        <v>14</v>
      </c>
      <c r="C19" s="64">
        <v>14</v>
      </c>
      <c r="D19" s="31"/>
      <c r="E19" s="38"/>
      <c r="F19" s="38"/>
      <c r="G19" s="33" t="s">
        <v>33</v>
      </c>
      <c r="H19" s="34">
        <v>399</v>
      </c>
      <c r="I19" s="35">
        <v>9.4</v>
      </c>
      <c r="J19" s="36">
        <v>346</v>
      </c>
      <c r="K19" s="37">
        <f t="shared" si="0"/>
        <v>8671.6791979949867</v>
      </c>
      <c r="L19" s="72">
        <f t="shared" si="1"/>
        <v>9030.5073027396047</v>
      </c>
    </row>
    <row r="20" spans="2:12" ht="12.75" customHeight="1" x14ac:dyDescent="0.3">
      <c r="B20" s="30">
        <v>15</v>
      </c>
      <c r="C20" s="64">
        <v>15</v>
      </c>
      <c r="D20" s="31"/>
      <c r="E20" s="38"/>
      <c r="F20" s="38"/>
      <c r="G20" s="33" t="s">
        <v>34</v>
      </c>
      <c r="H20" s="34">
        <v>399</v>
      </c>
      <c r="I20" s="35">
        <v>9.1</v>
      </c>
      <c r="J20" s="36">
        <v>337</v>
      </c>
      <c r="K20" s="37">
        <f t="shared" si="0"/>
        <v>8446.1152882205515</v>
      </c>
      <c r="L20" s="72">
        <f t="shared" si="1"/>
        <v>8824.7342494166442</v>
      </c>
    </row>
    <row r="21" spans="2:12" ht="12.75" customHeight="1" x14ac:dyDescent="0.3">
      <c r="B21" s="30">
        <v>16</v>
      </c>
      <c r="C21" s="64">
        <v>16</v>
      </c>
      <c r="D21" s="31"/>
      <c r="E21" s="32" t="s">
        <v>35</v>
      </c>
      <c r="F21" s="32" t="s">
        <v>36</v>
      </c>
      <c r="G21" s="33" t="s">
        <v>37</v>
      </c>
      <c r="H21" s="34">
        <v>399</v>
      </c>
      <c r="I21" s="35">
        <v>9.1</v>
      </c>
      <c r="J21" s="36">
        <v>363</v>
      </c>
      <c r="K21" s="37">
        <f t="shared" si="0"/>
        <v>9097.7443609022557</v>
      </c>
      <c r="L21" s="72">
        <f t="shared" si="1"/>
        <v>9505.5742805289083</v>
      </c>
    </row>
    <row r="22" spans="2:12" ht="12.75" customHeight="1" thickBot="1" x14ac:dyDescent="0.35">
      <c r="B22" s="39">
        <v>17</v>
      </c>
      <c r="C22" s="65">
        <v>17</v>
      </c>
      <c r="D22" s="40"/>
      <c r="E22" s="20" t="s">
        <v>18</v>
      </c>
      <c r="F22" s="20" t="s">
        <v>38</v>
      </c>
      <c r="G22" s="41" t="s">
        <v>39</v>
      </c>
      <c r="H22" s="42">
        <v>399</v>
      </c>
      <c r="I22" s="43">
        <v>9.9</v>
      </c>
      <c r="J22" s="44">
        <v>364</v>
      </c>
      <c r="K22" s="45">
        <f t="shared" si="0"/>
        <v>9122.8070175438588</v>
      </c>
      <c r="L22" s="73">
        <f t="shared" si="1"/>
        <v>9447.8725549505943</v>
      </c>
    </row>
    <row r="23" spans="2:12" ht="12.75" customHeight="1" thickBot="1" x14ac:dyDescent="0.35">
      <c r="B23" s="76" t="s">
        <v>94</v>
      </c>
      <c r="C23" s="77"/>
      <c r="D23" s="77"/>
      <c r="E23" s="77"/>
      <c r="F23" s="77"/>
      <c r="G23" s="78"/>
      <c r="H23" s="85">
        <f>AVERAGE(H6:H22)</f>
        <v>422.47058823529414</v>
      </c>
      <c r="I23" s="80">
        <f>AVERAGE(I6:I22)</f>
        <v>9.6411764705882348</v>
      </c>
      <c r="J23" s="81">
        <f>AVERAGE(J6:J22)</f>
        <v>362.8235294117647</v>
      </c>
      <c r="K23" s="82">
        <f>AVERAGE(K6:K22)</f>
        <v>8599.4397759103613</v>
      </c>
      <c r="L23" s="83">
        <f>AVERAGE(L6:L22)</f>
        <v>8931.6868913324561</v>
      </c>
    </row>
    <row r="24" spans="2:12" ht="12.75" customHeight="1" x14ac:dyDescent="0.3">
      <c r="B24" s="46">
        <v>18</v>
      </c>
      <c r="C24" s="66">
        <v>1</v>
      </c>
      <c r="D24" s="47" t="s">
        <v>40</v>
      </c>
      <c r="E24" s="48" t="s">
        <v>41</v>
      </c>
      <c r="F24" s="48" t="s">
        <v>42</v>
      </c>
      <c r="G24" s="13" t="s">
        <v>43</v>
      </c>
      <c r="H24" s="49">
        <v>396</v>
      </c>
      <c r="I24" s="27">
        <v>10.3</v>
      </c>
      <c r="J24" s="28">
        <v>325</v>
      </c>
      <c r="K24" s="29">
        <f t="shared" si="0"/>
        <v>8207.0707070707067</v>
      </c>
      <c r="L24" s="71">
        <f t="shared" si="1"/>
        <v>8461.772901428074</v>
      </c>
    </row>
    <row r="25" spans="2:12" ht="12.75" customHeight="1" x14ac:dyDescent="0.3">
      <c r="B25" s="30">
        <v>19</v>
      </c>
      <c r="C25" s="64">
        <v>2</v>
      </c>
      <c r="D25" s="31"/>
      <c r="E25" s="38"/>
      <c r="F25" s="38"/>
      <c r="G25" s="50" t="s">
        <v>44</v>
      </c>
      <c r="H25" s="51">
        <v>396</v>
      </c>
      <c r="I25" s="35">
        <v>10.8</v>
      </c>
      <c r="J25" s="36">
        <v>335</v>
      </c>
      <c r="K25" s="37">
        <f t="shared" si="0"/>
        <v>8459.5959595959594</v>
      </c>
      <c r="L25" s="72">
        <f t="shared" si="1"/>
        <v>8673.5167769650543</v>
      </c>
    </row>
    <row r="26" spans="2:12" ht="12.75" customHeight="1" x14ac:dyDescent="0.3">
      <c r="B26" s="30">
        <v>20</v>
      </c>
      <c r="C26" s="64">
        <v>3</v>
      </c>
      <c r="D26" s="31"/>
      <c r="E26" s="38"/>
      <c r="F26" s="38"/>
      <c r="G26" s="50" t="s">
        <v>45</v>
      </c>
      <c r="H26" s="51">
        <v>396</v>
      </c>
      <c r="I26" s="35">
        <v>10.3</v>
      </c>
      <c r="J26" s="36">
        <v>320</v>
      </c>
      <c r="K26" s="37">
        <f t="shared" si="0"/>
        <v>8080.8080808080804</v>
      </c>
      <c r="L26" s="72">
        <f t="shared" si="1"/>
        <v>8331.5917798676419</v>
      </c>
    </row>
    <row r="27" spans="2:12" ht="12.75" customHeight="1" x14ac:dyDescent="0.3">
      <c r="B27" s="30">
        <v>21</v>
      </c>
      <c r="C27" s="64">
        <v>4</v>
      </c>
      <c r="D27" s="31"/>
      <c r="E27" s="38"/>
      <c r="F27" s="38" t="s">
        <v>36</v>
      </c>
      <c r="G27" s="50" t="s">
        <v>46</v>
      </c>
      <c r="H27" s="51">
        <v>396</v>
      </c>
      <c r="I27" s="35">
        <v>10.199999999999999</v>
      </c>
      <c r="J27" s="36">
        <v>320</v>
      </c>
      <c r="K27" s="37">
        <f t="shared" si="0"/>
        <v>8080.8080808080804</v>
      </c>
      <c r="L27" s="72">
        <f t="shared" si="1"/>
        <v>8340.8800650179946</v>
      </c>
    </row>
    <row r="28" spans="2:12" ht="12.75" customHeight="1" x14ac:dyDescent="0.3">
      <c r="B28" s="30">
        <v>22</v>
      </c>
      <c r="C28" s="64">
        <v>5</v>
      </c>
      <c r="D28" s="31"/>
      <c r="E28" s="38"/>
      <c r="F28" s="38"/>
      <c r="G28" s="50" t="s">
        <v>47</v>
      </c>
      <c r="H28" s="51">
        <v>396</v>
      </c>
      <c r="I28" s="35">
        <v>10.199999999999999</v>
      </c>
      <c r="J28" s="36">
        <v>315</v>
      </c>
      <c r="K28" s="37">
        <f t="shared" si="0"/>
        <v>7954.545454545454</v>
      </c>
      <c r="L28" s="72">
        <f t="shared" si="1"/>
        <v>8210.553814002089</v>
      </c>
    </row>
    <row r="29" spans="2:12" ht="12.75" customHeight="1" x14ac:dyDescent="0.3">
      <c r="B29" s="30">
        <v>23</v>
      </c>
      <c r="C29" s="64">
        <v>6</v>
      </c>
      <c r="D29" s="31"/>
      <c r="E29" s="32" t="s">
        <v>13</v>
      </c>
      <c r="F29" s="32" t="s">
        <v>13</v>
      </c>
      <c r="G29" s="50" t="s">
        <v>48</v>
      </c>
      <c r="H29" s="51">
        <v>396</v>
      </c>
      <c r="I29" s="35">
        <v>9.9</v>
      </c>
      <c r="J29" s="36">
        <v>335</v>
      </c>
      <c r="K29" s="37">
        <f t="shared" si="0"/>
        <v>8459.5959595959594</v>
      </c>
      <c r="L29" s="72">
        <f t="shared" si="1"/>
        <v>8761.0298386160448</v>
      </c>
    </row>
    <row r="30" spans="2:12" ht="12.75" customHeight="1" x14ac:dyDescent="0.3">
      <c r="B30" s="30">
        <v>24</v>
      </c>
      <c r="C30" s="64">
        <v>7</v>
      </c>
      <c r="D30" s="31"/>
      <c r="E30" s="38" t="s">
        <v>15</v>
      </c>
      <c r="F30" s="38" t="s">
        <v>16</v>
      </c>
      <c r="G30" s="50" t="s">
        <v>49</v>
      </c>
      <c r="H30" s="51">
        <v>396</v>
      </c>
      <c r="I30" s="35">
        <v>10.4</v>
      </c>
      <c r="J30" s="36">
        <v>360</v>
      </c>
      <c r="K30" s="37">
        <f t="shared" si="0"/>
        <v>9090.9090909090901</v>
      </c>
      <c r="L30" s="72">
        <f t="shared" si="1"/>
        <v>9362.591431556948</v>
      </c>
    </row>
    <row r="31" spans="2:12" ht="12.75" customHeight="1" x14ac:dyDescent="0.3">
      <c r="B31" s="30">
        <v>25</v>
      </c>
      <c r="C31" s="64">
        <v>8</v>
      </c>
      <c r="D31" s="31"/>
      <c r="E31" s="38"/>
      <c r="F31" s="38"/>
      <c r="G31" s="50" t="s">
        <v>50</v>
      </c>
      <c r="H31" s="51">
        <v>396</v>
      </c>
      <c r="I31" s="35">
        <v>10.3</v>
      </c>
      <c r="J31" s="36">
        <v>350</v>
      </c>
      <c r="K31" s="37">
        <f t="shared" si="0"/>
        <v>8838.3838383838392</v>
      </c>
      <c r="L31" s="72">
        <f t="shared" si="1"/>
        <v>9112.6785092302343</v>
      </c>
    </row>
    <row r="32" spans="2:12" ht="12.75" customHeight="1" x14ac:dyDescent="0.3">
      <c r="B32" s="30">
        <v>26</v>
      </c>
      <c r="C32" s="64">
        <v>9</v>
      </c>
      <c r="D32" s="31"/>
      <c r="E32" s="38" t="s">
        <v>51</v>
      </c>
      <c r="F32" s="38" t="s">
        <v>52</v>
      </c>
      <c r="G32" s="50" t="s">
        <v>53</v>
      </c>
      <c r="H32" s="51">
        <v>396</v>
      </c>
      <c r="I32" s="35">
        <v>10.5</v>
      </c>
      <c r="J32" s="36">
        <v>365</v>
      </c>
      <c r="K32" s="37">
        <f t="shared" si="0"/>
        <v>9217.1717171717173</v>
      </c>
      <c r="L32" s="72">
        <f t="shared" si="1"/>
        <v>9482.0329734122843</v>
      </c>
    </row>
    <row r="33" spans="2:12" ht="12.75" customHeight="1" x14ac:dyDescent="0.3">
      <c r="B33" s="30">
        <v>27</v>
      </c>
      <c r="C33" s="64">
        <v>10</v>
      </c>
      <c r="D33" s="31"/>
      <c r="E33" s="38"/>
      <c r="F33" s="38"/>
      <c r="G33" s="50" t="s">
        <v>54</v>
      </c>
      <c r="H33" s="51">
        <v>396</v>
      </c>
      <c r="I33" s="35">
        <v>10</v>
      </c>
      <c r="J33" s="36">
        <v>345</v>
      </c>
      <c r="K33" s="37">
        <f t="shared" si="0"/>
        <v>8712.121212121212</v>
      </c>
      <c r="L33" s="72">
        <f t="shared" si="1"/>
        <v>9012.5391849529788</v>
      </c>
    </row>
    <row r="34" spans="2:12" ht="12.75" customHeight="1" x14ac:dyDescent="0.3">
      <c r="B34" s="30">
        <v>28</v>
      </c>
      <c r="C34" s="64">
        <v>11</v>
      </c>
      <c r="D34" s="31"/>
      <c r="E34" s="38"/>
      <c r="F34" s="38"/>
      <c r="G34" s="50" t="s">
        <v>55</v>
      </c>
      <c r="H34" s="51">
        <v>396</v>
      </c>
      <c r="I34" s="35">
        <v>9.8000000000000007</v>
      </c>
      <c r="J34" s="36">
        <v>305</v>
      </c>
      <c r="K34" s="37">
        <f t="shared" si="0"/>
        <v>7702.0202020202023</v>
      </c>
      <c r="L34" s="72">
        <f t="shared" si="1"/>
        <v>7985.312899106003</v>
      </c>
    </row>
    <row r="35" spans="2:12" ht="12.75" customHeight="1" x14ac:dyDescent="0.3">
      <c r="B35" s="30">
        <v>29</v>
      </c>
      <c r="C35" s="64">
        <v>12</v>
      </c>
      <c r="D35" s="31"/>
      <c r="E35" s="38" t="s">
        <v>18</v>
      </c>
      <c r="F35" s="38" t="s">
        <v>19</v>
      </c>
      <c r="G35" s="50" t="s">
        <v>56</v>
      </c>
      <c r="H35" s="51">
        <v>396</v>
      </c>
      <c r="I35" s="35">
        <v>9.8000000000000007</v>
      </c>
      <c r="J35" s="36">
        <v>320</v>
      </c>
      <c r="K35" s="37">
        <f t="shared" si="0"/>
        <v>8080.8080808080804</v>
      </c>
      <c r="L35" s="72">
        <f t="shared" si="1"/>
        <v>8378.0332056194129</v>
      </c>
    </row>
    <row r="36" spans="2:12" ht="12.75" customHeight="1" x14ac:dyDescent="0.3">
      <c r="B36" s="30">
        <v>30</v>
      </c>
      <c r="C36" s="64">
        <v>13</v>
      </c>
      <c r="D36" s="31"/>
      <c r="E36" s="38"/>
      <c r="F36" s="38"/>
      <c r="G36" s="50" t="s">
        <v>57</v>
      </c>
      <c r="H36" s="51">
        <v>396</v>
      </c>
      <c r="I36" s="35">
        <v>10.6</v>
      </c>
      <c r="J36" s="36">
        <v>326</v>
      </c>
      <c r="K36" s="37">
        <f t="shared" si="0"/>
        <v>8232.3232323232314</v>
      </c>
      <c r="L36" s="72">
        <f t="shared" si="1"/>
        <v>8459.4218042493903</v>
      </c>
    </row>
    <row r="37" spans="2:12" ht="12.75" customHeight="1" x14ac:dyDescent="0.3">
      <c r="B37" s="30">
        <v>31</v>
      </c>
      <c r="C37" s="64">
        <v>14</v>
      </c>
      <c r="D37" s="31"/>
      <c r="E37" s="38"/>
      <c r="F37" s="38"/>
      <c r="G37" s="50" t="s">
        <v>58</v>
      </c>
      <c r="H37" s="51">
        <v>396</v>
      </c>
      <c r="I37" s="35">
        <v>10</v>
      </c>
      <c r="J37" s="36">
        <v>335</v>
      </c>
      <c r="K37" s="37">
        <f t="shared" si="0"/>
        <v>8459.5959595959594</v>
      </c>
      <c r="L37" s="72">
        <f t="shared" si="1"/>
        <v>8751.3061650992695</v>
      </c>
    </row>
    <row r="38" spans="2:12" ht="12.75" customHeight="1" x14ac:dyDescent="0.3">
      <c r="B38" s="30">
        <v>32</v>
      </c>
      <c r="C38" s="64">
        <v>15</v>
      </c>
      <c r="D38" s="31"/>
      <c r="E38" s="38"/>
      <c r="F38" s="38"/>
      <c r="G38" s="50" t="s">
        <v>59</v>
      </c>
      <c r="H38" s="51">
        <v>396</v>
      </c>
      <c r="I38" s="35">
        <v>10.7</v>
      </c>
      <c r="J38" s="36">
        <v>308</v>
      </c>
      <c r="K38" s="37">
        <f t="shared" si="0"/>
        <v>7777.7777777777783</v>
      </c>
      <c r="L38" s="72">
        <f t="shared" si="1"/>
        <v>7983.3971902937419</v>
      </c>
    </row>
    <row r="39" spans="2:12" ht="12.75" customHeight="1" x14ac:dyDescent="0.3">
      <c r="B39" s="30">
        <v>33</v>
      </c>
      <c r="C39" s="64">
        <v>16</v>
      </c>
      <c r="D39" s="31"/>
      <c r="E39" s="38"/>
      <c r="F39" s="38"/>
      <c r="G39" s="50" t="s">
        <v>60</v>
      </c>
      <c r="H39" s="51">
        <v>396</v>
      </c>
      <c r="I39" s="35">
        <v>10.1</v>
      </c>
      <c r="J39" s="36">
        <v>315</v>
      </c>
      <c r="K39" s="37">
        <f t="shared" si="0"/>
        <v>7954.545454545454</v>
      </c>
      <c r="L39" s="72">
        <f t="shared" si="1"/>
        <v>8219.69696969697</v>
      </c>
    </row>
    <row r="40" spans="2:12" ht="12.75" customHeight="1" x14ac:dyDescent="0.3">
      <c r="B40" s="30">
        <v>34</v>
      </c>
      <c r="C40" s="64">
        <v>17</v>
      </c>
      <c r="D40" s="31"/>
      <c r="E40" s="38"/>
      <c r="F40" s="38"/>
      <c r="G40" s="50" t="s">
        <v>61</v>
      </c>
      <c r="H40" s="51">
        <v>396</v>
      </c>
      <c r="I40" s="35">
        <v>10.5</v>
      </c>
      <c r="J40" s="36">
        <v>366</v>
      </c>
      <c r="K40" s="37">
        <f t="shared" si="0"/>
        <v>9242.424242424242</v>
      </c>
      <c r="L40" s="72">
        <f t="shared" si="1"/>
        <v>9508.0111459421805</v>
      </c>
    </row>
    <row r="41" spans="2:12" ht="12.75" customHeight="1" x14ac:dyDescent="0.3">
      <c r="B41" s="30">
        <v>35</v>
      </c>
      <c r="C41" s="64">
        <v>18</v>
      </c>
      <c r="D41" s="31"/>
      <c r="E41" s="38"/>
      <c r="F41" s="38"/>
      <c r="G41" s="50" t="s">
        <v>62</v>
      </c>
      <c r="H41" s="51">
        <v>396</v>
      </c>
      <c r="I41" s="35">
        <v>9.5</v>
      </c>
      <c r="J41" s="36">
        <v>385</v>
      </c>
      <c r="K41" s="37">
        <f t="shared" si="0"/>
        <v>9722.2222222222226</v>
      </c>
      <c r="L41" s="72">
        <f t="shared" si="1"/>
        <v>10113.346104725415</v>
      </c>
    </row>
    <row r="42" spans="2:12" ht="12.75" customHeight="1" x14ac:dyDescent="0.3">
      <c r="B42" s="30">
        <v>36</v>
      </c>
      <c r="C42" s="64">
        <v>19</v>
      </c>
      <c r="D42" s="31"/>
      <c r="E42" s="38"/>
      <c r="F42" s="38"/>
      <c r="G42" s="50" t="s">
        <v>63</v>
      </c>
      <c r="H42" s="51">
        <v>396</v>
      </c>
      <c r="I42" s="35">
        <v>10.1</v>
      </c>
      <c r="J42" s="36">
        <v>339</v>
      </c>
      <c r="K42" s="37">
        <f t="shared" si="0"/>
        <v>8560.6060606060601</v>
      </c>
      <c r="L42" s="72">
        <f t="shared" si="1"/>
        <v>8845.9595959595954</v>
      </c>
    </row>
    <row r="43" spans="2:12" ht="12.75" customHeight="1" x14ac:dyDescent="0.3">
      <c r="B43" s="30">
        <v>37</v>
      </c>
      <c r="C43" s="64">
        <v>20</v>
      </c>
      <c r="D43" s="31"/>
      <c r="E43" s="38"/>
      <c r="F43" s="38"/>
      <c r="G43" s="50" t="s">
        <v>64</v>
      </c>
      <c r="H43" s="51">
        <v>396</v>
      </c>
      <c r="I43" s="35">
        <v>9.6999999999999993</v>
      </c>
      <c r="J43" s="36">
        <v>370</v>
      </c>
      <c r="K43" s="37">
        <f t="shared" si="0"/>
        <v>9343.4343434343446</v>
      </c>
      <c r="L43" s="72">
        <f t="shared" si="1"/>
        <v>9697.840473702543</v>
      </c>
    </row>
    <row r="44" spans="2:12" ht="12.75" customHeight="1" x14ac:dyDescent="0.3">
      <c r="B44" s="30">
        <v>38</v>
      </c>
      <c r="C44" s="64">
        <v>21</v>
      </c>
      <c r="D44" s="31"/>
      <c r="E44" s="38"/>
      <c r="F44" s="38" t="s">
        <v>23</v>
      </c>
      <c r="G44" s="50" t="s">
        <v>65</v>
      </c>
      <c r="H44" s="51">
        <v>396</v>
      </c>
      <c r="I44" s="35">
        <v>10.1</v>
      </c>
      <c r="J44" s="36">
        <v>348</v>
      </c>
      <c r="K44" s="37">
        <f t="shared" si="0"/>
        <v>8787.878787878788</v>
      </c>
      <c r="L44" s="72">
        <f t="shared" si="1"/>
        <v>9080.8080808080813</v>
      </c>
    </row>
    <row r="45" spans="2:12" ht="12.75" customHeight="1" x14ac:dyDescent="0.3">
      <c r="B45" s="30">
        <v>39</v>
      </c>
      <c r="C45" s="64">
        <v>22</v>
      </c>
      <c r="D45" s="31"/>
      <c r="E45" s="38"/>
      <c r="F45" s="38"/>
      <c r="G45" s="50" t="s">
        <v>66</v>
      </c>
      <c r="H45" s="51">
        <v>396</v>
      </c>
      <c r="I45" s="35">
        <v>9.8000000000000007</v>
      </c>
      <c r="J45" s="36">
        <v>380</v>
      </c>
      <c r="K45" s="37">
        <f t="shared" si="0"/>
        <v>9595.9595959595954</v>
      </c>
      <c r="L45" s="72">
        <f t="shared" si="1"/>
        <v>9948.9144316730526</v>
      </c>
    </row>
    <row r="46" spans="2:12" ht="12.75" customHeight="1" x14ac:dyDescent="0.3">
      <c r="B46" s="30">
        <v>40</v>
      </c>
      <c r="C46" s="64">
        <v>23</v>
      </c>
      <c r="D46" s="31"/>
      <c r="E46" s="38"/>
      <c r="F46" s="38"/>
      <c r="G46" s="50" t="s">
        <v>67</v>
      </c>
      <c r="H46" s="51">
        <v>396</v>
      </c>
      <c r="I46" s="35">
        <v>9.5</v>
      </c>
      <c r="J46" s="36">
        <v>371</v>
      </c>
      <c r="K46" s="37">
        <f t="shared" si="0"/>
        <v>9368.6868686868693</v>
      </c>
      <c r="L46" s="72">
        <f t="shared" si="1"/>
        <v>9745.5880645535817</v>
      </c>
    </row>
    <row r="47" spans="2:12" ht="12.75" customHeight="1" x14ac:dyDescent="0.3">
      <c r="B47" s="30">
        <v>41</v>
      </c>
      <c r="C47" s="64">
        <v>24</v>
      </c>
      <c r="D47" s="31"/>
      <c r="E47" s="38"/>
      <c r="F47" s="38"/>
      <c r="G47" s="50" t="s">
        <v>68</v>
      </c>
      <c r="H47" s="51">
        <v>396</v>
      </c>
      <c r="I47" s="35">
        <v>9.1</v>
      </c>
      <c r="J47" s="36">
        <v>360</v>
      </c>
      <c r="K47" s="37">
        <f t="shared" si="0"/>
        <v>9090.9090909090901</v>
      </c>
      <c r="L47" s="72">
        <f t="shared" si="1"/>
        <v>9498.432601880877</v>
      </c>
    </row>
    <row r="48" spans="2:12" ht="12.75" customHeight="1" x14ac:dyDescent="0.3">
      <c r="B48" s="30">
        <v>42</v>
      </c>
      <c r="C48" s="64">
        <v>25</v>
      </c>
      <c r="D48" s="31"/>
      <c r="E48" s="38"/>
      <c r="F48" s="38"/>
      <c r="G48" s="50" t="s">
        <v>69</v>
      </c>
      <c r="H48" s="51">
        <v>396</v>
      </c>
      <c r="I48" s="35">
        <v>9.8000000000000007</v>
      </c>
      <c r="J48" s="36">
        <v>350</v>
      </c>
      <c r="K48" s="37">
        <f t="shared" si="0"/>
        <v>8838.3838383838392</v>
      </c>
      <c r="L48" s="72">
        <f t="shared" si="1"/>
        <v>9163.4738186462328</v>
      </c>
    </row>
    <row r="49" spans="2:12" ht="12.75" customHeight="1" x14ac:dyDescent="0.3">
      <c r="B49" s="30">
        <v>43</v>
      </c>
      <c r="C49" s="64">
        <v>26</v>
      </c>
      <c r="D49" s="31"/>
      <c r="E49" s="38"/>
      <c r="F49" s="38"/>
      <c r="G49" s="50" t="s">
        <v>70</v>
      </c>
      <c r="H49" s="51">
        <v>396</v>
      </c>
      <c r="I49" s="35">
        <v>9.1999999999999993</v>
      </c>
      <c r="J49" s="36">
        <v>330</v>
      </c>
      <c r="K49" s="37">
        <f t="shared" si="0"/>
        <v>8333.3333333333339</v>
      </c>
      <c r="L49" s="72">
        <f t="shared" si="1"/>
        <v>8697.318007662836</v>
      </c>
    </row>
    <row r="50" spans="2:12" ht="12.75" customHeight="1" x14ac:dyDescent="0.3">
      <c r="B50" s="30">
        <v>44</v>
      </c>
      <c r="C50" s="64">
        <v>27</v>
      </c>
      <c r="D50" s="31"/>
      <c r="E50" s="38"/>
      <c r="F50" s="38"/>
      <c r="G50" s="50" t="s">
        <v>71</v>
      </c>
      <c r="H50" s="51">
        <v>396</v>
      </c>
      <c r="I50" s="35">
        <v>10</v>
      </c>
      <c r="J50" s="36">
        <v>324</v>
      </c>
      <c r="K50" s="37">
        <f t="shared" si="0"/>
        <v>8181.818181818182</v>
      </c>
      <c r="L50" s="72">
        <f t="shared" si="1"/>
        <v>8463.9498432601886</v>
      </c>
    </row>
    <row r="51" spans="2:12" ht="12.75" customHeight="1" x14ac:dyDescent="0.3">
      <c r="B51" s="30">
        <v>45</v>
      </c>
      <c r="C51" s="64">
        <v>28</v>
      </c>
      <c r="D51" s="31"/>
      <c r="E51" s="38" t="s">
        <v>28</v>
      </c>
      <c r="F51" s="38" t="s">
        <v>28</v>
      </c>
      <c r="G51" s="50" t="s">
        <v>72</v>
      </c>
      <c r="H51" s="51">
        <v>396</v>
      </c>
      <c r="I51" s="35">
        <v>8.8000000000000007</v>
      </c>
      <c r="J51" s="36">
        <v>340</v>
      </c>
      <c r="K51" s="37">
        <f t="shared" si="0"/>
        <v>8585.8585858585848</v>
      </c>
      <c r="L51" s="72">
        <f t="shared" si="1"/>
        <v>9000.348310693138</v>
      </c>
    </row>
    <row r="52" spans="2:12" ht="12.75" customHeight="1" x14ac:dyDescent="0.3">
      <c r="B52" s="30">
        <v>46</v>
      </c>
      <c r="C52" s="64">
        <v>29</v>
      </c>
      <c r="D52" s="31"/>
      <c r="E52" s="38"/>
      <c r="F52" s="38"/>
      <c r="G52" s="50" t="s">
        <v>73</v>
      </c>
      <c r="H52" s="51">
        <v>396</v>
      </c>
      <c r="I52" s="35">
        <v>9.4</v>
      </c>
      <c r="J52" s="36">
        <v>357</v>
      </c>
      <c r="K52" s="37">
        <f t="shared" si="0"/>
        <v>9015.1515151515141</v>
      </c>
      <c r="L52" s="72">
        <f t="shared" si="1"/>
        <v>9388.1922675026108</v>
      </c>
    </row>
    <row r="53" spans="2:12" ht="12.75" customHeight="1" x14ac:dyDescent="0.3">
      <c r="B53" s="30">
        <v>47</v>
      </c>
      <c r="C53" s="64">
        <v>30</v>
      </c>
      <c r="D53" s="31"/>
      <c r="E53" s="38"/>
      <c r="F53" s="38"/>
      <c r="G53" s="50" t="s">
        <v>74</v>
      </c>
      <c r="H53" s="51">
        <v>396</v>
      </c>
      <c r="I53" s="35">
        <v>9</v>
      </c>
      <c r="J53" s="36">
        <v>355</v>
      </c>
      <c r="K53" s="37">
        <f t="shared" si="0"/>
        <v>8964.6464646464647</v>
      </c>
      <c r="L53" s="72">
        <f t="shared" si="1"/>
        <v>9376.8141181934279</v>
      </c>
    </row>
    <row r="54" spans="2:12" ht="12.75" customHeight="1" x14ac:dyDescent="0.3">
      <c r="B54" s="30">
        <v>48</v>
      </c>
      <c r="C54" s="64">
        <v>31</v>
      </c>
      <c r="D54" s="31"/>
      <c r="E54" s="38" t="s">
        <v>75</v>
      </c>
      <c r="F54" s="38" t="s">
        <v>76</v>
      </c>
      <c r="G54" s="50" t="s">
        <v>77</v>
      </c>
      <c r="H54" s="51">
        <v>396</v>
      </c>
      <c r="I54" s="35">
        <v>9.3000000000000007</v>
      </c>
      <c r="J54" s="36">
        <v>345</v>
      </c>
      <c r="K54" s="37">
        <f t="shared" si="0"/>
        <v>8712.121212121212</v>
      </c>
      <c r="L54" s="72">
        <f t="shared" si="1"/>
        <v>9082.6367119470578</v>
      </c>
    </row>
    <row r="55" spans="2:12" ht="12.75" customHeight="1" x14ac:dyDescent="0.3">
      <c r="B55" s="30">
        <v>49</v>
      </c>
      <c r="C55" s="64">
        <v>32</v>
      </c>
      <c r="D55" s="31"/>
      <c r="E55" s="38"/>
      <c r="F55" s="38"/>
      <c r="G55" s="50" t="s">
        <v>78</v>
      </c>
      <c r="H55" s="51">
        <v>396</v>
      </c>
      <c r="I55" s="35">
        <v>9.1999999999999993</v>
      </c>
      <c r="J55" s="36">
        <v>355</v>
      </c>
      <c r="K55" s="37">
        <f t="shared" si="0"/>
        <v>8964.6464646464647</v>
      </c>
      <c r="L55" s="72">
        <f t="shared" si="1"/>
        <v>9356.2057355160796</v>
      </c>
    </row>
    <row r="56" spans="2:12" ht="12.75" customHeight="1" x14ac:dyDescent="0.3">
      <c r="B56" s="30">
        <v>50</v>
      </c>
      <c r="C56" s="64">
        <v>33</v>
      </c>
      <c r="D56" s="31"/>
      <c r="E56" s="38" t="s">
        <v>79</v>
      </c>
      <c r="F56" s="38" t="s">
        <v>38</v>
      </c>
      <c r="G56" s="50" t="s">
        <v>80</v>
      </c>
      <c r="H56" s="51">
        <v>396</v>
      </c>
      <c r="I56" s="35">
        <v>9.4</v>
      </c>
      <c r="J56" s="36">
        <v>343</v>
      </c>
      <c r="K56" s="37">
        <f t="shared" si="0"/>
        <v>8661.6161616161608</v>
      </c>
      <c r="L56" s="72">
        <f t="shared" si="1"/>
        <v>9020.0278648554486</v>
      </c>
    </row>
    <row r="57" spans="2:12" ht="12.75" customHeight="1" x14ac:dyDescent="0.3">
      <c r="B57" s="30">
        <v>51</v>
      </c>
      <c r="C57" s="64">
        <v>34</v>
      </c>
      <c r="D57" s="31"/>
      <c r="E57" s="38"/>
      <c r="F57" s="38"/>
      <c r="G57" s="50" t="s">
        <v>81</v>
      </c>
      <c r="H57" s="51">
        <v>396</v>
      </c>
      <c r="I57" s="35">
        <v>9.1</v>
      </c>
      <c r="J57" s="36">
        <v>355</v>
      </c>
      <c r="K57" s="37">
        <f t="shared" si="0"/>
        <v>8964.6464646464647</v>
      </c>
      <c r="L57" s="72">
        <f t="shared" si="1"/>
        <v>9366.5099268547547</v>
      </c>
    </row>
    <row r="58" spans="2:12" ht="12.75" customHeight="1" x14ac:dyDescent="0.3">
      <c r="B58" s="30">
        <v>52</v>
      </c>
      <c r="C58" s="64">
        <v>35</v>
      </c>
      <c r="D58" s="31"/>
      <c r="E58" s="38" t="s">
        <v>30</v>
      </c>
      <c r="F58" s="38" t="s">
        <v>30</v>
      </c>
      <c r="G58" s="50" t="s">
        <v>82</v>
      </c>
      <c r="H58" s="51">
        <v>396</v>
      </c>
      <c r="I58" s="35">
        <v>9.6999999999999993</v>
      </c>
      <c r="J58" s="36">
        <v>330</v>
      </c>
      <c r="K58" s="37">
        <f t="shared" si="0"/>
        <v>8333.3333333333339</v>
      </c>
      <c r="L58" s="72">
        <f t="shared" si="1"/>
        <v>8649.4252873563219</v>
      </c>
    </row>
    <row r="59" spans="2:12" ht="12.75" customHeight="1" x14ac:dyDescent="0.3">
      <c r="B59" s="30">
        <v>53</v>
      </c>
      <c r="C59" s="64">
        <v>36</v>
      </c>
      <c r="D59" s="31"/>
      <c r="E59" s="38"/>
      <c r="F59" s="38"/>
      <c r="G59" s="50" t="s">
        <v>83</v>
      </c>
      <c r="H59" s="51">
        <v>396</v>
      </c>
      <c r="I59" s="35">
        <v>9.5</v>
      </c>
      <c r="J59" s="36">
        <v>340</v>
      </c>
      <c r="K59" s="37">
        <f t="shared" si="0"/>
        <v>8585.8585858585848</v>
      </c>
      <c r="L59" s="72">
        <f t="shared" si="1"/>
        <v>8931.2666898873777</v>
      </c>
    </row>
    <row r="60" spans="2:12" ht="12.75" customHeight="1" x14ac:dyDescent="0.3">
      <c r="B60" s="30">
        <v>54</v>
      </c>
      <c r="C60" s="64">
        <v>37</v>
      </c>
      <c r="D60" s="31"/>
      <c r="E60" s="38"/>
      <c r="F60" s="38"/>
      <c r="G60" s="50" t="s">
        <v>84</v>
      </c>
      <c r="H60" s="51">
        <v>396</v>
      </c>
      <c r="I60" s="35">
        <v>9.6</v>
      </c>
      <c r="J60" s="36">
        <v>326</v>
      </c>
      <c r="K60" s="37">
        <f t="shared" si="0"/>
        <v>8232.3232323232314</v>
      </c>
      <c r="L60" s="72">
        <f t="shared" si="1"/>
        <v>8554.0462092186226</v>
      </c>
    </row>
    <row r="61" spans="2:12" ht="12.75" customHeight="1" x14ac:dyDescent="0.3">
      <c r="B61" s="30">
        <v>55</v>
      </c>
      <c r="C61" s="64">
        <v>38</v>
      </c>
      <c r="D61" s="31"/>
      <c r="E61" s="38"/>
      <c r="F61" s="38"/>
      <c r="G61" s="50" t="s">
        <v>85</v>
      </c>
      <c r="H61" s="51">
        <v>396</v>
      </c>
      <c r="I61" s="35">
        <v>9</v>
      </c>
      <c r="J61" s="36">
        <v>347</v>
      </c>
      <c r="K61" s="37">
        <f t="shared" si="0"/>
        <v>8762.6262626262633</v>
      </c>
      <c r="L61" s="72">
        <f t="shared" si="1"/>
        <v>9165.505631022872</v>
      </c>
    </row>
    <row r="62" spans="2:12" ht="12.75" customHeight="1" x14ac:dyDescent="0.3">
      <c r="B62" s="30">
        <v>56</v>
      </c>
      <c r="C62" s="64">
        <v>39</v>
      </c>
      <c r="D62" s="31"/>
      <c r="E62" s="32" t="s">
        <v>35</v>
      </c>
      <c r="F62" s="32" t="s">
        <v>36</v>
      </c>
      <c r="G62" s="50" t="s">
        <v>86</v>
      </c>
      <c r="H62" s="51">
        <v>396</v>
      </c>
      <c r="I62" s="35">
        <v>9.9</v>
      </c>
      <c r="J62" s="36">
        <v>289</v>
      </c>
      <c r="K62" s="37">
        <f t="shared" si="0"/>
        <v>7297.9797979797977</v>
      </c>
      <c r="L62" s="72">
        <f t="shared" si="1"/>
        <v>7558.0227562986183</v>
      </c>
    </row>
    <row r="63" spans="2:12" ht="12.75" customHeight="1" thickBot="1" x14ac:dyDescent="0.35">
      <c r="B63" s="39">
        <v>57</v>
      </c>
      <c r="C63" s="65">
        <v>40</v>
      </c>
      <c r="D63" s="40"/>
      <c r="E63" s="20" t="s">
        <v>18</v>
      </c>
      <c r="F63" s="20" t="s">
        <v>38</v>
      </c>
      <c r="G63" s="21" t="s">
        <v>87</v>
      </c>
      <c r="H63" s="52">
        <v>396</v>
      </c>
      <c r="I63" s="53">
        <v>9.6999999999999993</v>
      </c>
      <c r="J63" s="54">
        <v>329</v>
      </c>
      <c r="K63" s="55">
        <f t="shared" si="0"/>
        <v>8308.0808080808074</v>
      </c>
      <c r="L63" s="74">
        <f t="shared" si="1"/>
        <v>8623.2149076976657</v>
      </c>
    </row>
    <row r="64" spans="2:12" ht="12.75" customHeight="1" thickBot="1" x14ac:dyDescent="0.35">
      <c r="B64" s="76" t="s">
        <v>95</v>
      </c>
      <c r="C64" s="77"/>
      <c r="D64" s="77"/>
      <c r="E64" s="77"/>
      <c r="F64" s="77"/>
      <c r="G64" s="78"/>
      <c r="H64" s="84">
        <f>AVERAGE(H24:H63)</f>
        <v>396</v>
      </c>
      <c r="I64" s="80">
        <f>AVERAGE(I24:I63)</f>
        <v>9.8199999999999985</v>
      </c>
      <c r="J64" s="81">
        <f>AVERAGE(J24:J63)</f>
        <v>340.32499999999999</v>
      </c>
      <c r="K64" s="82">
        <f>AVERAGE(K24:K63)</f>
        <v>8594.0656565656554</v>
      </c>
      <c r="L64" s="83">
        <f>AVERAGE(L24:L63)</f>
        <v>8909.0553523743165</v>
      </c>
    </row>
    <row r="65" spans="2:12" ht="12.75" customHeight="1" x14ac:dyDescent="0.3">
      <c r="B65" s="46">
        <v>58</v>
      </c>
      <c r="C65" s="66">
        <v>1</v>
      </c>
      <c r="D65" s="47" t="s">
        <v>88</v>
      </c>
      <c r="E65" s="12" t="s">
        <v>13</v>
      </c>
      <c r="F65" s="12" t="s">
        <v>13</v>
      </c>
      <c r="G65" s="56" t="s">
        <v>89</v>
      </c>
      <c r="H65" s="57">
        <v>396</v>
      </c>
      <c r="I65" s="58">
        <v>9.9</v>
      </c>
      <c r="J65" s="59">
        <v>275</v>
      </c>
      <c r="K65" s="60">
        <f t="shared" si="0"/>
        <v>6944.4444444444443</v>
      </c>
      <c r="L65" s="75">
        <f t="shared" si="1"/>
        <v>7191.8901660280972</v>
      </c>
    </row>
    <row r="66" spans="2:12" ht="12.75" customHeight="1" x14ac:dyDescent="0.3">
      <c r="B66" s="30">
        <v>59</v>
      </c>
      <c r="C66" s="64">
        <v>2</v>
      </c>
      <c r="D66" s="31"/>
      <c r="E66" s="38" t="s">
        <v>18</v>
      </c>
      <c r="F66" s="32" t="s">
        <v>19</v>
      </c>
      <c r="G66" s="33" t="s">
        <v>90</v>
      </c>
      <c r="H66" s="51">
        <v>724</v>
      </c>
      <c r="I66" s="35">
        <v>9.3000000000000007</v>
      </c>
      <c r="J66" s="36">
        <v>520</v>
      </c>
      <c r="K66" s="37">
        <f t="shared" si="0"/>
        <v>7182.3204419889507</v>
      </c>
      <c r="L66" s="72">
        <f t="shared" si="1"/>
        <v>7487.7754492919294</v>
      </c>
    </row>
    <row r="67" spans="2:12" ht="12.75" customHeight="1" x14ac:dyDescent="0.3">
      <c r="B67" s="30">
        <v>60</v>
      </c>
      <c r="C67" s="64">
        <v>3</v>
      </c>
      <c r="D67" s="31"/>
      <c r="E67" s="38"/>
      <c r="F67" s="32" t="s">
        <v>23</v>
      </c>
      <c r="G67" s="33" t="s">
        <v>91</v>
      </c>
      <c r="H67" s="34">
        <v>672</v>
      </c>
      <c r="I67" s="35">
        <v>9.3000000000000007</v>
      </c>
      <c r="J67" s="36">
        <v>445</v>
      </c>
      <c r="K67" s="37">
        <f t="shared" si="0"/>
        <v>6622.0238095238092</v>
      </c>
      <c r="L67" s="72">
        <f t="shared" si="1"/>
        <v>6903.6501094690748</v>
      </c>
    </row>
    <row r="68" spans="2:12" ht="12.75" customHeight="1" thickBot="1" x14ac:dyDescent="0.35">
      <c r="B68" s="39">
        <v>61</v>
      </c>
      <c r="C68" s="65">
        <v>4</v>
      </c>
      <c r="D68" s="40"/>
      <c r="E68" s="20" t="s">
        <v>30</v>
      </c>
      <c r="F68" s="20" t="s">
        <v>30</v>
      </c>
      <c r="G68" s="41" t="s">
        <v>92</v>
      </c>
      <c r="H68" s="42">
        <v>672</v>
      </c>
      <c r="I68" s="43">
        <v>9.1999999999999993</v>
      </c>
      <c r="J68" s="44">
        <v>425</v>
      </c>
      <c r="K68" s="45">
        <f t="shared" si="0"/>
        <v>6324.4047619047615</v>
      </c>
      <c r="L68" s="73">
        <f t="shared" si="1"/>
        <v>6600.6431308155443</v>
      </c>
    </row>
    <row r="69" spans="2:12" ht="15" customHeight="1" thickBot="1" x14ac:dyDescent="0.35">
      <c r="B69" s="76" t="s">
        <v>96</v>
      </c>
      <c r="C69" s="77"/>
      <c r="D69" s="77"/>
      <c r="E69" s="77"/>
      <c r="F69" s="77"/>
      <c r="G69" s="78"/>
      <c r="H69" s="79">
        <f>AVERAGE(H65:H68)</f>
        <v>616</v>
      </c>
      <c r="I69" s="80">
        <f>AVERAGE(I65:I68)</f>
        <v>9.4250000000000007</v>
      </c>
      <c r="J69" s="81">
        <f>AVERAGE(J65:J68)</f>
        <v>416.25</v>
      </c>
      <c r="K69" s="82">
        <f>AVERAGE(K65:K68)</f>
        <v>6768.2983644654923</v>
      </c>
      <c r="L69" s="83">
        <f>AVERAGE(L65:L68)</f>
        <v>7045.9897139011618</v>
      </c>
    </row>
  </sheetData>
  <mergeCells count="38">
    <mergeCell ref="B69:G69"/>
    <mergeCell ref="E58:E61"/>
    <mergeCell ref="F58:F61"/>
    <mergeCell ref="D65:D68"/>
    <mergeCell ref="E66:E67"/>
    <mergeCell ref="B2:L2"/>
    <mergeCell ref="B4:C5"/>
    <mergeCell ref="B23:G23"/>
    <mergeCell ref="B64:G64"/>
    <mergeCell ref="E51:E53"/>
    <mergeCell ref="F51:F53"/>
    <mergeCell ref="E54:E55"/>
    <mergeCell ref="F54:F55"/>
    <mergeCell ref="E56:E57"/>
    <mergeCell ref="F56:F57"/>
    <mergeCell ref="F30:F31"/>
    <mergeCell ref="E32:E34"/>
    <mergeCell ref="F32:F34"/>
    <mergeCell ref="E35:E50"/>
    <mergeCell ref="F35:F43"/>
    <mergeCell ref="F44:F50"/>
    <mergeCell ref="E8:E15"/>
    <mergeCell ref="F8:F11"/>
    <mergeCell ref="F12:F15"/>
    <mergeCell ref="E17:E20"/>
    <mergeCell ref="F17:F20"/>
    <mergeCell ref="D24:D63"/>
    <mergeCell ref="E24:E28"/>
    <mergeCell ref="F24:F26"/>
    <mergeCell ref="F27:F28"/>
    <mergeCell ref="E30:E31"/>
    <mergeCell ref="D6:D22"/>
    <mergeCell ref="D4:D5"/>
    <mergeCell ref="E4:E5"/>
    <mergeCell ref="F4:F5"/>
    <mergeCell ref="G4:G5"/>
    <mergeCell ref="H4:J4"/>
    <mergeCell ref="K4:L4"/>
  </mergeCells>
  <pageMargins left="0" right="0" top="0" bottom="0" header="0" footer="0"/>
  <pageSetup paperSize="9" scale="80" orientation="portrait" r:id="rId1"/>
  <ignoredErrors>
    <ignoredError sqref="L5" numberStoredAsText="1"/>
    <ignoredError sqref="K23:L23 K64:L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2021-08-27T08:25:22Z</dcterms:modified>
</cp:coreProperties>
</file>