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7" i="1" l="1"/>
  <c r="AC27" i="1"/>
  <c r="W27" i="1"/>
  <c r="M27" i="1"/>
  <c r="L27" i="1"/>
  <c r="K27" i="1"/>
  <c r="J27" i="1"/>
  <c r="I27" i="1"/>
</calcChain>
</file>

<file path=xl/sharedStrings.xml><?xml version="1.0" encoding="utf-8"?>
<sst xmlns="http://schemas.openxmlformats.org/spreadsheetml/2006/main" count="191" uniqueCount="72">
  <si>
    <t>MO kukuruza</t>
  </si>
  <si>
    <t>silaža</t>
  </si>
  <si>
    <t>Dubica, Draksenić - Mićo Arsenić</t>
  </si>
  <si>
    <t>2020.</t>
  </si>
  <si>
    <t>analiza prinosa po institutima i GZ</t>
  </si>
  <si>
    <t xml:space="preserve">rang hibrida po prinosu </t>
  </si>
  <si>
    <t>rang hibrida po GZ</t>
  </si>
  <si>
    <t>rang hibrida po institutima</t>
  </si>
  <si>
    <t>red. br.</t>
  </si>
  <si>
    <t>institut</t>
  </si>
  <si>
    <t>hibrid</t>
  </si>
  <si>
    <t>gz</t>
  </si>
  <si>
    <t>norma sjetve   (cm)</t>
  </si>
  <si>
    <t xml:space="preserve">br. biljaka u sjetvi </t>
  </si>
  <si>
    <t>broj biljaka 04.06.</t>
  </si>
  <si>
    <t>vlaga %</t>
  </si>
  <si>
    <t>sirove masti %</t>
  </si>
  <si>
    <t>sirovi pepeo %</t>
  </si>
  <si>
    <t>sirovi protein %</t>
  </si>
  <si>
    <t>prinos kg/ha</t>
  </si>
  <si>
    <t>rang</t>
  </si>
  <si>
    <t>institut / GZ</t>
  </si>
  <si>
    <t>broj hibrida</t>
  </si>
  <si>
    <t xml:space="preserve">prinos </t>
  </si>
  <si>
    <t>prinos</t>
  </si>
  <si>
    <t>GZ</t>
  </si>
  <si>
    <t>Dekalb</t>
  </si>
  <si>
    <t>instituti</t>
  </si>
  <si>
    <t>Syngenta</t>
  </si>
  <si>
    <t>Atomic</t>
  </si>
  <si>
    <t>AS</t>
  </si>
  <si>
    <t>180 silo</t>
  </si>
  <si>
    <t>predusjev</t>
  </si>
  <si>
    <t>uljana repica</t>
  </si>
  <si>
    <t>Senko</t>
  </si>
  <si>
    <t>OS</t>
  </si>
  <si>
    <t>BC</t>
  </si>
  <si>
    <t>144 silo</t>
  </si>
  <si>
    <t>sjetva</t>
  </si>
  <si>
    <t>16.04.</t>
  </si>
  <si>
    <t>Rudolfov 60</t>
  </si>
  <si>
    <t>đubrenje</t>
  </si>
  <si>
    <t>jesen 19.</t>
  </si>
  <si>
    <t>osnovno, zaorano</t>
  </si>
  <si>
    <t>NPK(7-20-30)</t>
  </si>
  <si>
    <t>330 kg/ha</t>
  </si>
  <si>
    <t>Pioneer</t>
  </si>
  <si>
    <t>0725</t>
  </si>
  <si>
    <t>15.03.</t>
  </si>
  <si>
    <t>predsjetveno</t>
  </si>
  <si>
    <t>NPK(15-15-15)</t>
  </si>
  <si>
    <t>210 kg/ha</t>
  </si>
  <si>
    <t>Velimir</t>
  </si>
  <si>
    <t>21-22</t>
  </si>
  <si>
    <t>ZP</t>
  </si>
  <si>
    <t>UREA (46%)</t>
  </si>
  <si>
    <t>NS</t>
  </si>
  <si>
    <t>25.05.</t>
  </si>
  <si>
    <t>prihrana</t>
  </si>
  <si>
    <t>KAN (27%)</t>
  </si>
  <si>
    <t>200 kg/ha</t>
  </si>
  <si>
    <t>Lila</t>
  </si>
  <si>
    <t>zaštita</t>
  </si>
  <si>
    <t>pre-em</t>
  </si>
  <si>
    <t>LUMAX</t>
  </si>
  <si>
    <t>3,5 l/ha</t>
  </si>
  <si>
    <t>Zoan</t>
  </si>
  <si>
    <t>siliranje</t>
  </si>
  <si>
    <t>14.09.</t>
  </si>
  <si>
    <t>Jullen</t>
  </si>
  <si>
    <t>20-21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</si>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</sst>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1" xfId="0" applyNumberFormat="1" applyFont="1" applyFill="1" applyBorder="1" applyAlignment="1">
      <alignment horizontal="center" vertical="center"/>
    </xf>
    <xf numFmtId="2" fontId="1" fillId="0" borderId="25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" fontId="1" fillId="0" borderId="32" xfId="0" applyNumberFormat="1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3" fontId="1" fillId="0" borderId="42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/>
    </xf>
    <xf numFmtId="2" fontId="1" fillId="0" borderId="40" xfId="0" applyNumberFormat="1" applyFont="1" applyFill="1" applyBorder="1" applyAlignment="1">
      <alignment horizontal="center" vertical="center"/>
    </xf>
    <xf numFmtId="3" fontId="3" fillId="0" borderId="43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right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1" fontId="1" fillId="0" borderId="46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1" fillId="0" borderId="47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45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1" fontId="1" fillId="0" borderId="4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/>
    </xf>
    <xf numFmtId="3" fontId="1" fillId="0" borderId="48" xfId="0" applyNumberFormat="1" applyFont="1" applyFill="1" applyBorder="1" applyAlignment="1">
      <alignment horizontal="right" vertical="center"/>
    </xf>
    <xf numFmtId="1" fontId="1" fillId="0" borderId="31" xfId="0" applyNumberFormat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/>
    </xf>
    <xf numFmtId="2" fontId="1" fillId="0" borderId="49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1" fontId="1" fillId="0" borderId="35" xfId="0" applyNumberFormat="1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2" fontId="1" fillId="0" borderId="34" xfId="0" applyNumberFormat="1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/>
    </xf>
    <xf numFmtId="2" fontId="1" fillId="0" borderId="51" xfId="0" applyNumberFormat="1" applyFont="1" applyFill="1" applyBorder="1" applyAlignment="1">
      <alignment horizontal="center" vertical="center"/>
    </xf>
    <xf numFmtId="1" fontId="1" fillId="0" borderId="36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" fontId="1" fillId="0" borderId="4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/>
    </xf>
    <xf numFmtId="2" fontId="3" fillId="0" borderId="54" xfId="0" applyNumberFormat="1" applyFont="1" applyFill="1" applyBorder="1" applyAlignment="1">
      <alignment horizontal="center" vertical="center"/>
    </xf>
    <xf numFmtId="2" fontId="3" fillId="0" borderId="55" xfId="0" applyNumberFormat="1" applyFont="1" applyFill="1" applyBorder="1" applyAlignment="1">
      <alignment horizontal="center" vertical="center"/>
    </xf>
    <xf numFmtId="3" fontId="3" fillId="0" borderId="56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27"/>
  <sheetViews>
    <sheetView tabSelected="1" zoomScale="40" zoomScaleNormal="40" workbookViewId="0">
      <selection activeCell="W37" sqref="W37"/>
    </sheetView>
  </sheetViews>
  <sheetFormatPr defaultColWidth="9.6640625" defaultRowHeight="18" x14ac:dyDescent="0.3"/>
  <cols>
    <col min="1" max="1" width="1" style="53" customWidth="1"/>
    <col min="2" max="2" width="9.6640625" style="53" customWidth="1"/>
    <col min="3" max="4" width="13.6640625" style="53" customWidth="1"/>
    <col min="5" max="12" width="9.6640625" style="53" customWidth="1"/>
    <col min="13" max="13" width="13.6640625" style="53" customWidth="1"/>
    <col min="14" max="14" width="9.6640625" style="53"/>
    <col min="15" max="15" width="9.6640625" style="53" customWidth="1"/>
    <col min="16" max="16" width="13.6640625" style="53" customWidth="1"/>
    <col min="17" max="17" width="9.6640625" style="53" customWidth="1"/>
    <col min="18" max="18" width="13.6640625" style="53" customWidth="1"/>
    <col min="19" max="20" width="9.6640625" style="53" customWidth="1"/>
    <col min="21" max="23" width="13.6640625" style="53" customWidth="1"/>
    <col min="24" max="24" width="9.6640625" style="53"/>
    <col min="25" max="26" width="9.6640625" style="53" customWidth="1"/>
    <col min="27" max="29" width="13.6640625" style="53" customWidth="1"/>
    <col min="30" max="30" width="9.6640625" style="53"/>
    <col min="31" max="31" width="13.6640625" style="53" customWidth="1"/>
    <col min="32" max="32" width="9.6640625" style="53"/>
    <col min="33" max="34" width="13.6640625" style="53" customWidth="1"/>
    <col min="35" max="35" width="9.6640625" style="53"/>
    <col min="36" max="36" width="12.33203125" style="143" bestFit="1" customWidth="1"/>
    <col min="37" max="37" width="15.44140625" style="53" bestFit="1" customWidth="1"/>
    <col min="38" max="38" width="33.5546875" style="53" bestFit="1" customWidth="1"/>
    <col min="39" max="39" width="19.5546875" style="53" bestFit="1" customWidth="1"/>
    <col min="40" max="40" width="15.109375" style="144" bestFit="1" customWidth="1"/>
    <col min="41" max="16384" width="9.6640625" style="53"/>
  </cols>
  <sheetData>
    <row r="1" spans="2:41" s="1" customFormat="1" ht="18.600000000000001" thickBot="1" x14ac:dyDescent="0.35">
      <c r="AJ1" s="2"/>
      <c r="AN1" s="3"/>
    </row>
    <row r="2" spans="2:41" s="1" customFormat="1" ht="18.600000000000001" thickBot="1" x14ac:dyDescent="0.35">
      <c r="B2" s="4" t="s">
        <v>0</v>
      </c>
      <c r="C2" s="5"/>
      <c r="D2" s="6"/>
      <c r="E2" s="7" t="s">
        <v>1</v>
      </c>
      <c r="F2" s="8"/>
      <c r="G2" s="4" t="s">
        <v>2</v>
      </c>
      <c r="H2" s="5"/>
      <c r="I2" s="5"/>
      <c r="J2" s="5"/>
      <c r="K2" s="6"/>
      <c r="L2" s="9" t="s">
        <v>3</v>
      </c>
      <c r="M2" s="10"/>
      <c r="O2" s="11" t="s">
        <v>4</v>
      </c>
      <c r="P2" s="12"/>
      <c r="Q2" s="12"/>
      <c r="R2" s="13"/>
      <c r="T2" s="11" t="s">
        <v>5</v>
      </c>
      <c r="U2" s="12"/>
      <c r="V2" s="12"/>
      <c r="W2" s="13"/>
      <c r="Y2" s="11" t="s">
        <v>6</v>
      </c>
      <c r="Z2" s="12"/>
      <c r="AA2" s="12"/>
      <c r="AB2" s="12"/>
      <c r="AC2" s="13"/>
      <c r="AE2" s="4" t="s">
        <v>7</v>
      </c>
      <c r="AF2" s="5"/>
      <c r="AG2" s="5"/>
      <c r="AH2" s="6"/>
      <c r="AJ2" s="2"/>
      <c r="AN2" s="3"/>
    </row>
    <row r="3" spans="2:41" s="1" customFormat="1" ht="18.600000000000001" thickBot="1" x14ac:dyDescent="0.35">
      <c r="C3" s="14"/>
      <c r="D3" s="15"/>
      <c r="E3" s="15"/>
      <c r="F3" s="16"/>
      <c r="G3" s="15"/>
      <c r="H3" s="15"/>
      <c r="I3" s="15"/>
      <c r="J3" s="15"/>
      <c r="K3" s="16"/>
      <c r="O3" s="17"/>
      <c r="P3" s="17"/>
      <c r="Q3" s="17"/>
      <c r="R3" s="17"/>
      <c r="T3" s="17"/>
      <c r="U3" s="17"/>
      <c r="V3" s="17"/>
      <c r="W3" s="17"/>
      <c r="Y3" s="17"/>
      <c r="Z3" s="17"/>
      <c r="AA3" s="17"/>
      <c r="AB3" s="17"/>
      <c r="AC3" s="17"/>
      <c r="AE3" s="18"/>
      <c r="AF3" s="18"/>
      <c r="AG3" s="18"/>
      <c r="AH3" s="19"/>
      <c r="AJ3" s="2"/>
      <c r="AN3" s="3"/>
    </row>
    <row r="4" spans="2:41" s="31" customFormat="1" ht="54.6" thickBot="1" x14ac:dyDescent="0.35">
      <c r="B4" s="20" t="s">
        <v>8</v>
      </c>
      <c r="C4" s="21" t="s">
        <v>9</v>
      </c>
      <c r="D4" s="21" t="s">
        <v>10</v>
      </c>
      <c r="E4" s="22" t="s">
        <v>11</v>
      </c>
      <c r="F4" s="23" t="s">
        <v>12</v>
      </c>
      <c r="G4" s="24" t="s">
        <v>13</v>
      </c>
      <c r="H4" s="25" t="s">
        <v>14</v>
      </c>
      <c r="I4" s="26" t="s">
        <v>15</v>
      </c>
      <c r="J4" s="27" t="s">
        <v>16</v>
      </c>
      <c r="K4" s="28" t="s">
        <v>17</v>
      </c>
      <c r="L4" s="29" t="s">
        <v>18</v>
      </c>
      <c r="M4" s="30" t="s">
        <v>19</v>
      </c>
      <c r="O4" s="32" t="s">
        <v>20</v>
      </c>
      <c r="P4" s="33" t="s">
        <v>21</v>
      </c>
      <c r="Q4" s="33" t="s">
        <v>22</v>
      </c>
      <c r="R4" s="34" t="s">
        <v>23</v>
      </c>
      <c r="T4" s="32" t="s">
        <v>20</v>
      </c>
      <c r="U4" s="33" t="s">
        <v>9</v>
      </c>
      <c r="V4" s="35" t="s">
        <v>10</v>
      </c>
      <c r="W4" s="36" t="s">
        <v>24</v>
      </c>
      <c r="Y4" s="32" t="s">
        <v>25</v>
      </c>
      <c r="Z4" s="33" t="s">
        <v>20</v>
      </c>
      <c r="AA4" s="33" t="s">
        <v>9</v>
      </c>
      <c r="AB4" s="35" t="s">
        <v>10</v>
      </c>
      <c r="AC4" s="36" t="s">
        <v>24</v>
      </c>
      <c r="AE4" s="37" t="s">
        <v>9</v>
      </c>
      <c r="AF4" s="38" t="s">
        <v>20</v>
      </c>
      <c r="AG4" s="39" t="s">
        <v>10</v>
      </c>
      <c r="AH4" s="40" t="s">
        <v>23</v>
      </c>
      <c r="AJ4" s="41"/>
      <c r="AN4" s="42"/>
    </row>
    <row r="5" spans="2:41" ht="18.600000000000001" thickBot="1" x14ac:dyDescent="0.35">
      <c r="B5" s="43">
        <v>1</v>
      </c>
      <c r="C5" s="44" t="s">
        <v>26</v>
      </c>
      <c r="D5" s="44">
        <v>4717</v>
      </c>
      <c r="E5" s="45">
        <v>380</v>
      </c>
      <c r="F5" s="46">
        <v>17</v>
      </c>
      <c r="G5" s="47">
        <v>83000</v>
      </c>
      <c r="H5" s="48">
        <v>81000</v>
      </c>
      <c r="I5" s="49">
        <v>66.290000000000006</v>
      </c>
      <c r="J5" s="50">
        <v>0.34</v>
      </c>
      <c r="K5" s="50">
        <v>1.24</v>
      </c>
      <c r="L5" s="51">
        <v>2.66</v>
      </c>
      <c r="M5" s="52">
        <v>54197</v>
      </c>
      <c r="O5" s="54" t="s">
        <v>27</v>
      </c>
      <c r="P5" s="55"/>
      <c r="Q5" s="55"/>
      <c r="R5" s="56"/>
      <c r="T5" s="57">
        <v>1</v>
      </c>
      <c r="U5" s="58" t="s">
        <v>28</v>
      </c>
      <c r="V5" s="59" t="s">
        <v>29</v>
      </c>
      <c r="W5" s="60">
        <v>66170</v>
      </c>
      <c r="Y5" s="43">
        <v>300</v>
      </c>
      <c r="Z5" s="44">
        <v>1</v>
      </c>
      <c r="AA5" s="44" t="s">
        <v>26</v>
      </c>
      <c r="AB5" s="61">
        <v>4717</v>
      </c>
      <c r="AC5" s="52">
        <v>54197</v>
      </c>
      <c r="AE5" s="62" t="s">
        <v>30</v>
      </c>
      <c r="AF5" s="58">
        <v>1</v>
      </c>
      <c r="AG5" s="59" t="s">
        <v>31</v>
      </c>
      <c r="AH5" s="60">
        <v>63192</v>
      </c>
      <c r="AJ5" s="63" t="s">
        <v>32</v>
      </c>
      <c r="AK5" s="64" t="s">
        <v>33</v>
      </c>
      <c r="AL5" s="1"/>
      <c r="AM5" s="1"/>
      <c r="AN5" s="42"/>
    </row>
    <row r="6" spans="2:41" ht="18.600000000000001" thickBot="1" x14ac:dyDescent="0.35">
      <c r="B6" s="57">
        <v>2</v>
      </c>
      <c r="C6" s="58" t="s">
        <v>28</v>
      </c>
      <c r="D6" s="58" t="s">
        <v>34</v>
      </c>
      <c r="E6" s="65">
        <v>470</v>
      </c>
      <c r="F6" s="66">
        <v>19</v>
      </c>
      <c r="G6" s="67">
        <v>74000</v>
      </c>
      <c r="H6" s="68">
        <v>74000</v>
      </c>
      <c r="I6" s="69">
        <v>70.02</v>
      </c>
      <c r="J6" s="70">
        <v>0.42</v>
      </c>
      <c r="K6" s="70">
        <v>1.3</v>
      </c>
      <c r="L6" s="71">
        <v>2.48</v>
      </c>
      <c r="M6" s="60">
        <v>52746</v>
      </c>
      <c r="O6" s="72">
        <v>1</v>
      </c>
      <c r="P6" s="73" t="s">
        <v>35</v>
      </c>
      <c r="Q6" s="74">
        <v>3</v>
      </c>
      <c r="R6" s="75">
        <v>63223</v>
      </c>
      <c r="T6" s="76">
        <v>2</v>
      </c>
      <c r="U6" s="77" t="s">
        <v>36</v>
      </c>
      <c r="V6" s="78">
        <v>747</v>
      </c>
      <c r="W6" s="79">
        <v>65010</v>
      </c>
      <c r="Y6" s="62">
        <v>400</v>
      </c>
      <c r="Z6" s="58">
        <v>1</v>
      </c>
      <c r="AA6" s="58" t="s">
        <v>28</v>
      </c>
      <c r="AB6" s="59" t="s">
        <v>34</v>
      </c>
      <c r="AC6" s="60">
        <v>52746</v>
      </c>
      <c r="AE6" s="80"/>
      <c r="AF6" s="81">
        <v>2</v>
      </c>
      <c r="AG6" s="82" t="s">
        <v>37</v>
      </c>
      <c r="AH6" s="83">
        <v>48046</v>
      </c>
      <c r="AJ6" s="63" t="s">
        <v>38</v>
      </c>
      <c r="AK6" s="64" t="s">
        <v>39</v>
      </c>
      <c r="AL6" s="1"/>
      <c r="AM6" s="1"/>
      <c r="AN6" s="42"/>
    </row>
    <row r="7" spans="2:41" ht="18.600000000000001" thickBot="1" x14ac:dyDescent="0.35">
      <c r="B7" s="84">
        <v>3</v>
      </c>
      <c r="C7" s="85" t="s">
        <v>30</v>
      </c>
      <c r="D7" s="85" t="s">
        <v>37</v>
      </c>
      <c r="E7" s="86">
        <v>400</v>
      </c>
      <c r="F7" s="87">
        <v>19</v>
      </c>
      <c r="G7" s="88">
        <v>74000</v>
      </c>
      <c r="H7" s="89">
        <v>75000</v>
      </c>
      <c r="I7" s="90">
        <v>64.64</v>
      </c>
      <c r="J7" s="91">
        <v>0.74</v>
      </c>
      <c r="K7" s="91">
        <v>1.36</v>
      </c>
      <c r="L7" s="92">
        <v>3.7</v>
      </c>
      <c r="M7" s="93">
        <v>48046</v>
      </c>
      <c r="O7" s="94">
        <v>2</v>
      </c>
      <c r="P7" s="77" t="s">
        <v>28</v>
      </c>
      <c r="Q7" s="77">
        <v>4</v>
      </c>
      <c r="R7" s="79">
        <v>60991</v>
      </c>
      <c r="T7" s="76">
        <v>3</v>
      </c>
      <c r="U7" s="77" t="s">
        <v>35</v>
      </c>
      <c r="V7" s="78" t="s">
        <v>40</v>
      </c>
      <c r="W7" s="79">
        <v>64893</v>
      </c>
      <c r="Y7" s="95"/>
      <c r="Z7" s="85">
        <v>2</v>
      </c>
      <c r="AA7" s="85" t="s">
        <v>30</v>
      </c>
      <c r="AB7" s="96" t="s">
        <v>37</v>
      </c>
      <c r="AC7" s="93">
        <v>48046</v>
      </c>
      <c r="AE7" s="62" t="s">
        <v>36</v>
      </c>
      <c r="AF7" s="58">
        <v>1</v>
      </c>
      <c r="AG7" s="97">
        <v>747</v>
      </c>
      <c r="AH7" s="60">
        <v>65010</v>
      </c>
      <c r="AJ7" s="98" t="s">
        <v>41</v>
      </c>
      <c r="AK7" s="64" t="s">
        <v>42</v>
      </c>
      <c r="AL7" s="99" t="s">
        <v>43</v>
      </c>
      <c r="AM7" s="64" t="s">
        <v>44</v>
      </c>
      <c r="AN7" s="100" t="s">
        <v>45</v>
      </c>
    </row>
    <row r="8" spans="2:41" ht="18.600000000000001" thickBot="1" x14ac:dyDescent="0.35">
      <c r="B8" s="101">
        <v>4</v>
      </c>
      <c r="C8" s="74" t="s">
        <v>28</v>
      </c>
      <c r="D8" s="74" t="s">
        <v>29</v>
      </c>
      <c r="E8" s="102">
        <v>550</v>
      </c>
      <c r="F8" s="103">
        <v>20</v>
      </c>
      <c r="G8" s="104">
        <v>70000</v>
      </c>
      <c r="H8" s="105">
        <v>67000</v>
      </c>
      <c r="I8" s="106">
        <v>69.599999999999994</v>
      </c>
      <c r="J8" s="107">
        <v>0.41</v>
      </c>
      <c r="K8" s="107">
        <v>1.2</v>
      </c>
      <c r="L8" s="108">
        <v>2.68</v>
      </c>
      <c r="M8" s="75">
        <v>66170</v>
      </c>
      <c r="O8" s="94">
        <v>3</v>
      </c>
      <c r="P8" s="77" t="s">
        <v>36</v>
      </c>
      <c r="Q8" s="109">
        <v>2</v>
      </c>
      <c r="R8" s="79">
        <v>60145</v>
      </c>
      <c r="T8" s="76">
        <v>4</v>
      </c>
      <c r="U8" s="77" t="s">
        <v>46</v>
      </c>
      <c r="V8" s="78" t="s">
        <v>47</v>
      </c>
      <c r="W8" s="79">
        <v>63520</v>
      </c>
      <c r="Y8" s="110">
        <v>500</v>
      </c>
      <c r="Z8" s="74">
        <v>1</v>
      </c>
      <c r="AA8" s="74" t="s">
        <v>28</v>
      </c>
      <c r="AB8" s="111" t="s">
        <v>29</v>
      </c>
      <c r="AC8" s="75">
        <v>66170</v>
      </c>
      <c r="AE8" s="95"/>
      <c r="AF8" s="85">
        <v>2</v>
      </c>
      <c r="AG8" s="112">
        <v>678</v>
      </c>
      <c r="AH8" s="93">
        <v>55280</v>
      </c>
      <c r="AJ8" s="113"/>
      <c r="AK8" s="113" t="s">
        <v>48</v>
      </c>
      <c r="AL8" s="114" t="s">
        <v>49</v>
      </c>
      <c r="AM8" s="115" t="s">
        <v>50</v>
      </c>
      <c r="AN8" s="116" t="s">
        <v>51</v>
      </c>
    </row>
    <row r="9" spans="2:41" ht="18.600000000000001" thickBot="1" x14ac:dyDescent="0.35">
      <c r="B9" s="76">
        <v>5</v>
      </c>
      <c r="C9" s="77" t="s">
        <v>35</v>
      </c>
      <c r="D9" s="117" t="s">
        <v>52</v>
      </c>
      <c r="E9" s="118">
        <v>500</v>
      </c>
      <c r="F9" s="119" t="s">
        <v>53</v>
      </c>
      <c r="G9" s="120">
        <v>66000</v>
      </c>
      <c r="H9" s="121">
        <v>66000</v>
      </c>
      <c r="I9" s="122">
        <v>72.75</v>
      </c>
      <c r="J9" s="123">
        <v>0.3</v>
      </c>
      <c r="K9" s="123">
        <v>1.1000000000000001</v>
      </c>
      <c r="L9" s="124">
        <v>2.2000000000000002</v>
      </c>
      <c r="M9" s="79">
        <v>61837</v>
      </c>
      <c r="O9" s="94">
        <v>4</v>
      </c>
      <c r="P9" s="77" t="s">
        <v>46</v>
      </c>
      <c r="Q9" s="77">
        <v>3</v>
      </c>
      <c r="R9" s="79">
        <v>59503</v>
      </c>
      <c r="T9" s="76">
        <v>5</v>
      </c>
      <c r="U9" s="77" t="s">
        <v>54</v>
      </c>
      <c r="V9" s="125">
        <v>735</v>
      </c>
      <c r="W9" s="79">
        <v>63365</v>
      </c>
      <c r="Y9" s="126"/>
      <c r="Z9" s="77">
        <v>2</v>
      </c>
      <c r="AA9" s="77" t="s">
        <v>46</v>
      </c>
      <c r="AB9" s="78" t="s">
        <v>47</v>
      </c>
      <c r="AC9" s="79">
        <v>63520</v>
      </c>
      <c r="AE9" s="43" t="s">
        <v>26</v>
      </c>
      <c r="AF9" s="44">
        <v>1</v>
      </c>
      <c r="AG9" s="61">
        <v>4717</v>
      </c>
      <c r="AH9" s="52">
        <v>54197</v>
      </c>
      <c r="AJ9" s="113"/>
      <c r="AK9" s="127"/>
      <c r="AL9" s="128"/>
      <c r="AM9" s="64" t="s">
        <v>55</v>
      </c>
      <c r="AN9" s="100" t="s">
        <v>51</v>
      </c>
    </row>
    <row r="10" spans="2:41" x14ac:dyDescent="0.3">
      <c r="B10" s="76">
        <v>6</v>
      </c>
      <c r="C10" s="77" t="s">
        <v>56</v>
      </c>
      <c r="D10" s="117">
        <v>5010</v>
      </c>
      <c r="E10" s="118">
        <v>580</v>
      </c>
      <c r="F10" s="119">
        <v>19</v>
      </c>
      <c r="G10" s="120">
        <v>74000</v>
      </c>
      <c r="H10" s="121">
        <v>73000</v>
      </c>
      <c r="I10" s="122">
        <v>75.66</v>
      </c>
      <c r="J10" s="123">
        <v>0.46</v>
      </c>
      <c r="K10" s="123">
        <v>1.38</v>
      </c>
      <c r="L10" s="124">
        <v>2.66</v>
      </c>
      <c r="M10" s="79">
        <v>62108</v>
      </c>
      <c r="O10" s="94">
        <v>5</v>
      </c>
      <c r="P10" s="77" t="s">
        <v>56</v>
      </c>
      <c r="Q10" s="77">
        <v>3</v>
      </c>
      <c r="R10" s="79">
        <v>58580</v>
      </c>
      <c r="T10" s="76">
        <v>6</v>
      </c>
      <c r="U10" s="77" t="s">
        <v>30</v>
      </c>
      <c r="V10" s="125" t="s">
        <v>31</v>
      </c>
      <c r="W10" s="79">
        <v>63192</v>
      </c>
      <c r="Y10" s="126"/>
      <c r="Z10" s="77">
        <v>3</v>
      </c>
      <c r="AA10" s="77" t="s">
        <v>56</v>
      </c>
      <c r="AB10" s="78">
        <v>5010</v>
      </c>
      <c r="AC10" s="79">
        <v>62108</v>
      </c>
      <c r="AE10" s="62" t="s">
        <v>56</v>
      </c>
      <c r="AF10" s="58">
        <v>1</v>
      </c>
      <c r="AG10" s="97">
        <v>5010</v>
      </c>
      <c r="AH10" s="60">
        <v>62108</v>
      </c>
      <c r="AJ10" s="127"/>
      <c r="AK10" s="64" t="s">
        <v>57</v>
      </c>
      <c r="AL10" s="64" t="s">
        <v>58</v>
      </c>
      <c r="AM10" s="64" t="s">
        <v>59</v>
      </c>
      <c r="AN10" s="100" t="s">
        <v>60</v>
      </c>
    </row>
    <row r="11" spans="2:41" ht="18.600000000000001" thickBot="1" x14ac:dyDescent="0.35">
      <c r="B11" s="129">
        <v>7</v>
      </c>
      <c r="C11" s="81" t="s">
        <v>46</v>
      </c>
      <c r="D11" s="130" t="s">
        <v>47</v>
      </c>
      <c r="E11" s="131">
        <v>500</v>
      </c>
      <c r="F11" s="132">
        <v>20</v>
      </c>
      <c r="G11" s="133">
        <v>70000</v>
      </c>
      <c r="H11" s="134">
        <v>68000</v>
      </c>
      <c r="I11" s="135">
        <v>72.489999999999995</v>
      </c>
      <c r="J11" s="136">
        <v>0.32</v>
      </c>
      <c r="K11" s="136">
        <v>1.07</v>
      </c>
      <c r="L11" s="137">
        <v>2.54</v>
      </c>
      <c r="M11" s="83">
        <v>63520</v>
      </c>
      <c r="O11" s="94">
        <v>6</v>
      </c>
      <c r="P11" s="109" t="s">
        <v>54</v>
      </c>
      <c r="Q11" s="109">
        <v>4</v>
      </c>
      <c r="R11" s="79">
        <v>55986</v>
      </c>
      <c r="T11" s="76">
        <v>7</v>
      </c>
      <c r="U11" s="77" t="s">
        <v>35</v>
      </c>
      <c r="V11" s="78" t="s">
        <v>61</v>
      </c>
      <c r="W11" s="79">
        <v>62940</v>
      </c>
      <c r="Y11" s="80"/>
      <c r="Z11" s="81">
        <v>4</v>
      </c>
      <c r="AA11" s="81" t="s">
        <v>35</v>
      </c>
      <c r="AB11" s="138" t="s">
        <v>52</v>
      </c>
      <c r="AC11" s="83">
        <v>61837</v>
      </c>
      <c r="AE11" s="126"/>
      <c r="AF11" s="77">
        <v>2</v>
      </c>
      <c r="AG11" s="78">
        <v>6043</v>
      </c>
      <c r="AH11" s="79">
        <v>57833</v>
      </c>
      <c r="AJ11" s="63" t="s">
        <v>62</v>
      </c>
      <c r="AK11" s="64" t="s">
        <v>39</v>
      </c>
      <c r="AL11" s="64" t="s">
        <v>63</v>
      </c>
      <c r="AM11" s="64" t="s">
        <v>64</v>
      </c>
      <c r="AN11" s="100" t="s">
        <v>65</v>
      </c>
    </row>
    <row r="12" spans="2:41" ht="18.600000000000001" thickBot="1" x14ac:dyDescent="0.35">
      <c r="B12" s="57">
        <v>8</v>
      </c>
      <c r="C12" s="58" t="s">
        <v>28</v>
      </c>
      <c r="D12" s="58" t="s">
        <v>66</v>
      </c>
      <c r="E12" s="65">
        <v>630</v>
      </c>
      <c r="F12" s="139">
        <v>21</v>
      </c>
      <c r="G12" s="67">
        <v>70000</v>
      </c>
      <c r="H12" s="68">
        <v>71000</v>
      </c>
      <c r="I12" s="69">
        <v>66.36</v>
      </c>
      <c r="J12" s="70">
        <v>0.57999999999999996</v>
      </c>
      <c r="K12" s="70">
        <v>1.1299999999999999</v>
      </c>
      <c r="L12" s="71">
        <v>2.76</v>
      </c>
      <c r="M12" s="60">
        <v>62649</v>
      </c>
      <c r="O12" s="94">
        <v>7</v>
      </c>
      <c r="P12" s="77" t="s">
        <v>30</v>
      </c>
      <c r="Q12" s="77">
        <v>2</v>
      </c>
      <c r="R12" s="79">
        <v>55619</v>
      </c>
      <c r="T12" s="76">
        <v>8</v>
      </c>
      <c r="U12" s="77" t="s">
        <v>28</v>
      </c>
      <c r="V12" s="125" t="s">
        <v>66</v>
      </c>
      <c r="W12" s="79">
        <v>62649</v>
      </c>
      <c r="Y12" s="62">
        <v>600</v>
      </c>
      <c r="Z12" s="58">
        <v>1</v>
      </c>
      <c r="AA12" s="58" t="s">
        <v>35</v>
      </c>
      <c r="AB12" s="97" t="s">
        <v>40</v>
      </c>
      <c r="AC12" s="60">
        <v>64893</v>
      </c>
      <c r="AE12" s="95"/>
      <c r="AF12" s="85">
        <v>3</v>
      </c>
      <c r="AG12" s="112">
        <v>770</v>
      </c>
      <c r="AH12" s="93">
        <v>55800</v>
      </c>
      <c r="AJ12" s="63" t="s">
        <v>67</v>
      </c>
      <c r="AK12" s="64" t="s">
        <v>68</v>
      </c>
      <c r="AL12" s="1"/>
      <c r="AM12" s="1"/>
      <c r="AN12" s="3"/>
    </row>
    <row r="13" spans="2:41" ht="18.600000000000001" thickBot="1" x14ac:dyDescent="0.35">
      <c r="B13" s="76">
        <v>9</v>
      </c>
      <c r="C13" s="77" t="s">
        <v>28</v>
      </c>
      <c r="D13" s="77" t="s">
        <v>69</v>
      </c>
      <c r="E13" s="118">
        <v>640</v>
      </c>
      <c r="F13" s="119">
        <v>21</v>
      </c>
      <c r="G13" s="120">
        <v>70000</v>
      </c>
      <c r="H13" s="121">
        <v>72000</v>
      </c>
      <c r="I13" s="122">
        <v>63.16</v>
      </c>
      <c r="J13" s="123">
        <v>0.64</v>
      </c>
      <c r="K13" s="123">
        <v>1.29</v>
      </c>
      <c r="L13" s="124">
        <v>3.15</v>
      </c>
      <c r="M13" s="79">
        <v>62398</v>
      </c>
      <c r="O13" s="140">
        <v>8</v>
      </c>
      <c r="P13" s="141" t="s">
        <v>26</v>
      </c>
      <c r="Q13" s="81">
        <v>1</v>
      </c>
      <c r="R13" s="83">
        <v>54197</v>
      </c>
      <c r="T13" s="76">
        <v>9</v>
      </c>
      <c r="U13" s="77" t="s">
        <v>28</v>
      </c>
      <c r="V13" s="125" t="s">
        <v>69</v>
      </c>
      <c r="W13" s="79">
        <v>62398</v>
      </c>
      <c r="Y13" s="126"/>
      <c r="Z13" s="77">
        <v>2</v>
      </c>
      <c r="AA13" s="77" t="s">
        <v>35</v>
      </c>
      <c r="AB13" s="78" t="s">
        <v>61</v>
      </c>
      <c r="AC13" s="79">
        <v>62940</v>
      </c>
      <c r="AE13" s="110" t="s">
        <v>35</v>
      </c>
      <c r="AF13" s="74">
        <v>1</v>
      </c>
      <c r="AG13" s="142" t="s">
        <v>40</v>
      </c>
      <c r="AH13" s="75">
        <v>64893</v>
      </c>
    </row>
    <row r="14" spans="2:41" ht="18.600000000000001" thickBot="1" x14ac:dyDescent="0.35">
      <c r="B14" s="76">
        <v>10</v>
      </c>
      <c r="C14" s="77" t="s">
        <v>36</v>
      </c>
      <c r="D14" s="117">
        <v>678</v>
      </c>
      <c r="E14" s="118">
        <v>670</v>
      </c>
      <c r="F14" s="119">
        <v>23</v>
      </c>
      <c r="G14" s="120">
        <v>62000</v>
      </c>
      <c r="H14" s="121">
        <v>66000</v>
      </c>
      <c r="I14" s="122">
        <v>68.02</v>
      </c>
      <c r="J14" s="123">
        <v>0.35</v>
      </c>
      <c r="K14" s="123">
        <v>1.37</v>
      </c>
      <c r="L14" s="124">
        <v>3.2</v>
      </c>
      <c r="M14" s="79">
        <v>55280</v>
      </c>
      <c r="O14" s="54" t="s">
        <v>25</v>
      </c>
      <c r="P14" s="55"/>
      <c r="Q14" s="55"/>
      <c r="R14" s="56"/>
      <c r="T14" s="76">
        <v>10</v>
      </c>
      <c r="U14" s="77" t="s">
        <v>56</v>
      </c>
      <c r="V14" s="78">
        <v>5010</v>
      </c>
      <c r="W14" s="79">
        <v>62108</v>
      </c>
      <c r="Y14" s="126"/>
      <c r="Z14" s="77">
        <v>3</v>
      </c>
      <c r="AA14" s="77" t="s">
        <v>28</v>
      </c>
      <c r="AB14" s="125" t="s">
        <v>66</v>
      </c>
      <c r="AC14" s="79">
        <v>62649</v>
      </c>
      <c r="AE14" s="126"/>
      <c r="AF14" s="77">
        <v>2</v>
      </c>
      <c r="AG14" s="78" t="s">
        <v>61</v>
      </c>
      <c r="AH14" s="79">
        <v>62940</v>
      </c>
    </row>
    <row r="15" spans="2:41" ht="18.600000000000001" thickBot="1" x14ac:dyDescent="0.35">
      <c r="B15" s="76">
        <v>11</v>
      </c>
      <c r="C15" s="77" t="s">
        <v>35</v>
      </c>
      <c r="D15" s="117" t="s">
        <v>61</v>
      </c>
      <c r="E15" s="118">
        <v>600</v>
      </c>
      <c r="F15" s="119" t="s">
        <v>53</v>
      </c>
      <c r="G15" s="120">
        <v>66000</v>
      </c>
      <c r="H15" s="121">
        <v>65000</v>
      </c>
      <c r="I15" s="122">
        <v>66.92</v>
      </c>
      <c r="J15" s="123">
        <v>0.65</v>
      </c>
      <c r="K15" s="123">
        <v>1.22</v>
      </c>
      <c r="L15" s="124">
        <v>2.52</v>
      </c>
      <c r="M15" s="79">
        <v>62940</v>
      </c>
      <c r="O15" s="145">
        <v>1</v>
      </c>
      <c r="P15" s="146">
        <v>500</v>
      </c>
      <c r="Q15" s="147">
        <v>4</v>
      </c>
      <c r="R15" s="60">
        <v>63409</v>
      </c>
      <c r="T15" s="84">
        <v>11</v>
      </c>
      <c r="U15" s="85" t="s">
        <v>35</v>
      </c>
      <c r="V15" s="112" t="s">
        <v>52</v>
      </c>
      <c r="W15" s="93">
        <v>61837</v>
      </c>
      <c r="Y15" s="126"/>
      <c r="Z15" s="77">
        <v>4</v>
      </c>
      <c r="AA15" s="77" t="s">
        <v>28</v>
      </c>
      <c r="AB15" s="125" t="s">
        <v>69</v>
      </c>
      <c r="AC15" s="79">
        <v>62398</v>
      </c>
      <c r="AE15" s="80"/>
      <c r="AF15" s="81">
        <v>3</v>
      </c>
      <c r="AG15" s="138" t="s">
        <v>52</v>
      </c>
      <c r="AH15" s="83">
        <v>61837</v>
      </c>
    </row>
    <row r="16" spans="2:41" x14ac:dyDescent="0.3">
      <c r="B16" s="76">
        <v>12</v>
      </c>
      <c r="C16" s="77" t="s">
        <v>35</v>
      </c>
      <c r="D16" s="117" t="s">
        <v>40</v>
      </c>
      <c r="E16" s="118">
        <v>660</v>
      </c>
      <c r="F16" s="119" t="s">
        <v>70</v>
      </c>
      <c r="G16" s="120">
        <v>70000</v>
      </c>
      <c r="H16" s="121">
        <v>72000</v>
      </c>
      <c r="I16" s="122">
        <v>68.069999999999993</v>
      </c>
      <c r="J16" s="123">
        <v>0.35</v>
      </c>
      <c r="K16" s="123">
        <v>1.06</v>
      </c>
      <c r="L16" s="124">
        <v>2.5099999999999998</v>
      </c>
      <c r="M16" s="79">
        <v>64893</v>
      </c>
      <c r="O16" s="94">
        <v>2</v>
      </c>
      <c r="P16" s="109">
        <v>600</v>
      </c>
      <c r="Q16" s="148">
        <v>8</v>
      </c>
      <c r="R16" s="79">
        <v>60123</v>
      </c>
      <c r="T16" s="101">
        <v>12</v>
      </c>
      <c r="U16" s="74" t="s">
        <v>46</v>
      </c>
      <c r="V16" s="142">
        <v>1241</v>
      </c>
      <c r="W16" s="75">
        <v>59536</v>
      </c>
      <c r="Y16" s="126"/>
      <c r="Z16" s="77">
        <v>5</v>
      </c>
      <c r="AA16" s="77" t="s">
        <v>46</v>
      </c>
      <c r="AB16" s="78">
        <v>1241</v>
      </c>
      <c r="AC16" s="79">
        <v>59536</v>
      </c>
      <c r="AE16" s="62" t="s">
        <v>46</v>
      </c>
      <c r="AF16" s="58">
        <v>1</v>
      </c>
      <c r="AG16" s="97" t="s">
        <v>47</v>
      </c>
      <c r="AH16" s="60">
        <v>63520</v>
      </c>
      <c r="AJ16" s="2"/>
      <c r="AK16" s="1"/>
      <c r="AL16" s="1"/>
      <c r="AM16" s="1"/>
      <c r="AN16" s="3"/>
      <c r="AO16" s="1"/>
    </row>
    <row r="17" spans="2:41" x14ac:dyDescent="0.3">
      <c r="B17" s="76">
        <v>13</v>
      </c>
      <c r="C17" s="77" t="s">
        <v>56</v>
      </c>
      <c r="D17" s="117">
        <v>6043</v>
      </c>
      <c r="E17" s="118">
        <v>680</v>
      </c>
      <c r="F17" s="119">
        <v>19</v>
      </c>
      <c r="G17" s="120">
        <v>74000</v>
      </c>
      <c r="H17" s="121">
        <v>76000</v>
      </c>
      <c r="I17" s="122">
        <v>62.71</v>
      </c>
      <c r="J17" s="123">
        <v>0.6</v>
      </c>
      <c r="K17" s="123">
        <v>1.34</v>
      </c>
      <c r="L17" s="124">
        <v>3.36</v>
      </c>
      <c r="M17" s="79">
        <v>57833</v>
      </c>
      <c r="O17" s="94">
        <v>3</v>
      </c>
      <c r="P17" s="109">
        <v>700</v>
      </c>
      <c r="Q17" s="148">
        <v>7</v>
      </c>
      <c r="R17" s="79">
        <v>58278</v>
      </c>
      <c r="T17" s="76">
        <v>13</v>
      </c>
      <c r="U17" s="77" t="s">
        <v>56</v>
      </c>
      <c r="V17" s="78">
        <v>6043</v>
      </c>
      <c r="W17" s="79">
        <v>57833</v>
      </c>
      <c r="Y17" s="126"/>
      <c r="Z17" s="77">
        <v>6</v>
      </c>
      <c r="AA17" s="77" t="s">
        <v>56</v>
      </c>
      <c r="AB17" s="78">
        <v>6043</v>
      </c>
      <c r="AC17" s="79">
        <v>57833</v>
      </c>
      <c r="AE17" s="126"/>
      <c r="AF17" s="77">
        <v>2</v>
      </c>
      <c r="AG17" s="78">
        <v>1241</v>
      </c>
      <c r="AH17" s="79">
        <v>59536</v>
      </c>
      <c r="AJ17" s="149"/>
      <c r="AK17" s="1"/>
      <c r="AL17" s="1"/>
      <c r="AM17" s="1"/>
      <c r="AN17" s="3"/>
      <c r="AO17" s="1"/>
    </row>
    <row r="18" spans="2:41" ht="18.600000000000001" thickBot="1" x14ac:dyDescent="0.35">
      <c r="B18" s="76">
        <v>14</v>
      </c>
      <c r="C18" s="77" t="s">
        <v>46</v>
      </c>
      <c r="D18" s="117">
        <v>1241</v>
      </c>
      <c r="E18" s="118">
        <v>600</v>
      </c>
      <c r="F18" s="119">
        <v>20</v>
      </c>
      <c r="G18" s="120">
        <v>70000</v>
      </c>
      <c r="H18" s="121">
        <v>70000</v>
      </c>
      <c r="I18" s="122">
        <v>60.37</v>
      </c>
      <c r="J18" s="123">
        <v>0.32</v>
      </c>
      <c r="K18" s="123">
        <v>1.06</v>
      </c>
      <c r="L18" s="124">
        <v>3.28</v>
      </c>
      <c r="M18" s="79">
        <v>59536</v>
      </c>
      <c r="O18" s="94">
        <v>4</v>
      </c>
      <c r="P18" s="109">
        <v>300</v>
      </c>
      <c r="Q18" s="148">
        <v>1</v>
      </c>
      <c r="R18" s="79">
        <v>54197</v>
      </c>
      <c r="T18" s="76">
        <v>14</v>
      </c>
      <c r="U18" s="77" t="s">
        <v>54</v>
      </c>
      <c r="V18" s="125">
        <v>753</v>
      </c>
      <c r="W18" s="79">
        <v>57041</v>
      </c>
      <c r="Y18" s="126"/>
      <c r="Z18" s="77">
        <v>7</v>
      </c>
      <c r="AA18" s="77" t="s">
        <v>46</v>
      </c>
      <c r="AB18" s="125">
        <v>1535</v>
      </c>
      <c r="AC18" s="79">
        <v>55454</v>
      </c>
      <c r="AE18" s="95"/>
      <c r="AF18" s="85">
        <v>3</v>
      </c>
      <c r="AG18" s="96">
        <v>1535</v>
      </c>
      <c r="AH18" s="93">
        <v>55454</v>
      </c>
      <c r="AJ18" s="149"/>
      <c r="AK18" s="1"/>
      <c r="AL18" s="1"/>
      <c r="AM18" s="1"/>
      <c r="AN18" s="3"/>
      <c r="AO18" s="1"/>
    </row>
    <row r="19" spans="2:41" ht="18.600000000000001" thickBot="1" x14ac:dyDescent="0.35">
      <c r="B19" s="129">
        <v>15</v>
      </c>
      <c r="C19" s="81" t="s">
        <v>46</v>
      </c>
      <c r="D19" s="81">
        <v>1535</v>
      </c>
      <c r="E19" s="131">
        <v>600</v>
      </c>
      <c r="F19" s="150">
        <v>20</v>
      </c>
      <c r="G19" s="88">
        <v>70000</v>
      </c>
      <c r="H19" s="89">
        <v>73000</v>
      </c>
      <c r="I19" s="90">
        <v>68.84</v>
      </c>
      <c r="J19" s="91">
        <v>0.54</v>
      </c>
      <c r="K19" s="91">
        <v>1.18</v>
      </c>
      <c r="L19" s="92">
        <v>2.86</v>
      </c>
      <c r="M19" s="93">
        <v>55454</v>
      </c>
      <c r="O19" s="84">
        <v>5</v>
      </c>
      <c r="P19" s="151">
        <v>400</v>
      </c>
      <c r="Q19" s="152">
        <v>2</v>
      </c>
      <c r="R19" s="93">
        <v>50396</v>
      </c>
      <c r="T19" s="76">
        <v>15</v>
      </c>
      <c r="U19" s="77" t="s">
        <v>54</v>
      </c>
      <c r="V19" s="125">
        <v>873</v>
      </c>
      <c r="W19" s="79">
        <v>56537</v>
      </c>
      <c r="Y19" s="95"/>
      <c r="Z19" s="85">
        <v>8</v>
      </c>
      <c r="AA19" s="85" t="s">
        <v>36</v>
      </c>
      <c r="AB19" s="112">
        <v>678</v>
      </c>
      <c r="AC19" s="93">
        <v>55280</v>
      </c>
      <c r="AE19" s="110" t="s">
        <v>28</v>
      </c>
      <c r="AF19" s="74">
        <v>1</v>
      </c>
      <c r="AG19" s="111" t="s">
        <v>29</v>
      </c>
      <c r="AH19" s="75">
        <v>66170</v>
      </c>
      <c r="AJ19" s="2"/>
      <c r="AK19" s="1"/>
      <c r="AL19" s="1"/>
      <c r="AM19" s="1"/>
      <c r="AN19" s="3"/>
      <c r="AO19" s="1"/>
    </row>
    <row r="20" spans="2:41" x14ac:dyDescent="0.3">
      <c r="B20" s="57">
        <v>16</v>
      </c>
      <c r="C20" s="58" t="s">
        <v>30</v>
      </c>
      <c r="D20" s="58" t="s">
        <v>31</v>
      </c>
      <c r="E20" s="65">
        <v>700</v>
      </c>
      <c r="F20" s="153">
        <v>21</v>
      </c>
      <c r="G20" s="104">
        <v>70000</v>
      </c>
      <c r="H20" s="105">
        <v>76000</v>
      </c>
      <c r="I20" s="106">
        <v>66.11</v>
      </c>
      <c r="J20" s="107">
        <v>0.39</v>
      </c>
      <c r="K20" s="107">
        <v>1.17</v>
      </c>
      <c r="L20" s="108">
        <v>2.88</v>
      </c>
      <c r="M20" s="75">
        <v>63192</v>
      </c>
      <c r="T20" s="76">
        <v>16</v>
      </c>
      <c r="U20" s="77" t="s">
        <v>56</v>
      </c>
      <c r="V20" s="78">
        <v>770</v>
      </c>
      <c r="W20" s="79">
        <v>55800</v>
      </c>
      <c r="Y20" s="110">
        <v>700</v>
      </c>
      <c r="Z20" s="74">
        <v>1</v>
      </c>
      <c r="AA20" s="74" t="s">
        <v>36</v>
      </c>
      <c r="AB20" s="142">
        <v>747</v>
      </c>
      <c r="AC20" s="75">
        <v>65010</v>
      </c>
      <c r="AE20" s="126"/>
      <c r="AF20" s="77">
        <v>2</v>
      </c>
      <c r="AG20" s="125" t="s">
        <v>66</v>
      </c>
      <c r="AH20" s="79">
        <v>62649</v>
      </c>
      <c r="AJ20" s="2"/>
      <c r="AK20" s="1"/>
      <c r="AL20" s="1"/>
      <c r="AM20" s="1"/>
      <c r="AN20" s="3"/>
      <c r="AO20" s="1"/>
    </row>
    <row r="21" spans="2:41" x14ac:dyDescent="0.3">
      <c r="B21" s="76">
        <v>17</v>
      </c>
      <c r="C21" s="77" t="s">
        <v>54</v>
      </c>
      <c r="D21" s="77">
        <v>707</v>
      </c>
      <c r="E21" s="118">
        <v>700</v>
      </c>
      <c r="F21" s="119">
        <v>20</v>
      </c>
      <c r="G21" s="120">
        <v>70000</v>
      </c>
      <c r="H21" s="121">
        <v>66000</v>
      </c>
      <c r="I21" s="122">
        <v>66.959999999999994</v>
      </c>
      <c r="J21" s="123">
        <v>0.66</v>
      </c>
      <c r="K21" s="123">
        <v>1.32</v>
      </c>
      <c r="L21" s="124">
        <v>3.06</v>
      </c>
      <c r="M21" s="79">
        <v>47001</v>
      </c>
      <c r="T21" s="76">
        <v>17</v>
      </c>
      <c r="U21" s="77" t="s">
        <v>46</v>
      </c>
      <c r="V21" s="125">
        <v>1535</v>
      </c>
      <c r="W21" s="79">
        <v>55454</v>
      </c>
      <c r="Y21" s="126"/>
      <c r="Z21" s="77">
        <v>2</v>
      </c>
      <c r="AA21" s="77" t="s">
        <v>54</v>
      </c>
      <c r="AB21" s="125">
        <v>735</v>
      </c>
      <c r="AC21" s="79">
        <v>63365</v>
      </c>
      <c r="AE21" s="126"/>
      <c r="AF21" s="77">
        <v>3</v>
      </c>
      <c r="AG21" s="125" t="s">
        <v>69</v>
      </c>
      <c r="AH21" s="79">
        <v>62398</v>
      </c>
    </row>
    <row r="22" spans="2:41" ht="18.600000000000001" thickBot="1" x14ac:dyDescent="0.35">
      <c r="B22" s="76">
        <v>18</v>
      </c>
      <c r="C22" s="77" t="s">
        <v>54</v>
      </c>
      <c r="D22" s="77">
        <v>735</v>
      </c>
      <c r="E22" s="118">
        <v>700</v>
      </c>
      <c r="F22" s="119">
        <v>20</v>
      </c>
      <c r="G22" s="120">
        <v>70000</v>
      </c>
      <c r="H22" s="121">
        <v>64000</v>
      </c>
      <c r="I22" s="122">
        <v>73.55</v>
      </c>
      <c r="J22" s="123">
        <v>0.46</v>
      </c>
      <c r="K22" s="123">
        <v>1.22</v>
      </c>
      <c r="L22" s="124">
        <v>2.25</v>
      </c>
      <c r="M22" s="79">
        <v>63365</v>
      </c>
      <c r="T22" s="76">
        <v>18</v>
      </c>
      <c r="U22" s="77" t="s">
        <v>36</v>
      </c>
      <c r="V22" s="78">
        <v>678</v>
      </c>
      <c r="W22" s="79">
        <v>55280</v>
      </c>
      <c r="Y22" s="126"/>
      <c r="Z22" s="77">
        <v>3</v>
      </c>
      <c r="AA22" s="77" t="s">
        <v>30</v>
      </c>
      <c r="AB22" s="125" t="s">
        <v>31</v>
      </c>
      <c r="AC22" s="79">
        <v>63192</v>
      </c>
      <c r="AE22" s="80"/>
      <c r="AF22" s="81">
        <v>4</v>
      </c>
      <c r="AG22" s="82" t="s">
        <v>34</v>
      </c>
      <c r="AH22" s="83">
        <v>52746</v>
      </c>
    </row>
    <row r="23" spans="2:41" x14ac:dyDescent="0.3">
      <c r="B23" s="76">
        <v>19</v>
      </c>
      <c r="C23" s="77" t="s">
        <v>54</v>
      </c>
      <c r="D23" s="77">
        <v>753</v>
      </c>
      <c r="E23" s="118">
        <v>700</v>
      </c>
      <c r="F23" s="119">
        <v>20</v>
      </c>
      <c r="G23" s="120">
        <v>70000</v>
      </c>
      <c r="H23" s="121">
        <v>62000</v>
      </c>
      <c r="I23" s="122">
        <v>70.069999999999993</v>
      </c>
      <c r="J23" s="123">
        <v>0.26</v>
      </c>
      <c r="K23" s="123">
        <v>1.18</v>
      </c>
      <c r="L23" s="124">
        <v>2.27</v>
      </c>
      <c r="M23" s="79">
        <v>57041</v>
      </c>
      <c r="T23" s="76">
        <v>19</v>
      </c>
      <c r="U23" s="77" t="s">
        <v>26</v>
      </c>
      <c r="V23" s="125">
        <v>4717</v>
      </c>
      <c r="W23" s="79">
        <v>54197</v>
      </c>
      <c r="Y23" s="126"/>
      <c r="Z23" s="77">
        <v>4</v>
      </c>
      <c r="AA23" s="77" t="s">
        <v>54</v>
      </c>
      <c r="AB23" s="125">
        <v>753</v>
      </c>
      <c r="AC23" s="79">
        <v>57041</v>
      </c>
      <c r="AE23" s="62" t="s">
        <v>54</v>
      </c>
      <c r="AF23" s="58">
        <v>1</v>
      </c>
      <c r="AG23" s="59">
        <v>735</v>
      </c>
      <c r="AH23" s="60">
        <v>63365</v>
      </c>
    </row>
    <row r="24" spans="2:41" ht="18.600000000000001" thickBot="1" x14ac:dyDescent="0.35">
      <c r="B24" s="76">
        <v>20</v>
      </c>
      <c r="C24" s="77" t="s">
        <v>54</v>
      </c>
      <c r="D24" s="77">
        <v>873</v>
      </c>
      <c r="E24" s="118">
        <v>700</v>
      </c>
      <c r="F24" s="119">
        <v>20</v>
      </c>
      <c r="G24" s="120">
        <v>70000</v>
      </c>
      <c r="H24" s="121">
        <v>78000</v>
      </c>
      <c r="I24" s="122">
        <v>62.66</v>
      </c>
      <c r="J24" s="123">
        <v>0.51</v>
      </c>
      <c r="K24" s="123">
        <v>1.34</v>
      </c>
      <c r="L24" s="124">
        <v>2.81</v>
      </c>
      <c r="M24" s="79">
        <v>56537</v>
      </c>
      <c r="T24" s="129">
        <v>20</v>
      </c>
      <c r="U24" s="81" t="s">
        <v>28</v>
      </c>
      <c r="V24" s="82" t="s">
        <v>34</v>
      </c>
      <c r="W24" s="83">
        <v>52746</v>
      </c>
      <c r="Y24" s="126"/>
      <c r="Z24" s="77">
        <v>5</v>
      </c>
      <c r="AA24" s="77" t="s">
        <v>54</v>
      </c>
      <c r="AB24" s="125">
        <v>873</v>
      </c>
      <c r="AC24" s="79">
        <v>56537</v>
      </c>
      <c r="AE24" s="126"/>
      <c r="AF24" s="77">
        <v>2</v>
      </c>
      <c r="AG24" s="125">
        <v>753</v>
      </c>
      <c r="AH24" s="79">
        <v>57041</v>
      </c>
    </row>
    <row r="25" spans="2:41" x14ac:dyDescent="0.3">
      <c r="B25" s="76">
        <v>21</v>
      </c>
      <c r="C25" s="77" t="s">
        <v>36</v>
      </c>
      <c r="D25" s="117">
        <v>747</v>
      </c>
      <c r="E25" s="118">
        <v>740</v>
      </c>
      <c r="F25" s="119">
        <v>23</v>
      </c>
      <c r="G25" s="120">
        <v>62000</v>
      </c>
      <c r="H25" s="121">
        <v>65000</v>
      </c>
      <c r="I25" s="122">
        <v>72.959999999999994</v>
      </c>
      <c r="J25" s="123">
        <v>0.44</v>
      </c>
      <c r="K25" s="123">
        <v>1.18</v>
      </c>
      <c r="L25" s="124">
        <v>2.2400000000000002</v>
      </c>
      <c r="M25" s="79">
        <v>65010</v>
      </c>
      <c r="T25" s="57">
        <v>21</v>
      </c>
      <c r="U25" s="58" t="s">
        <v>30</v>
      </c>
      <c r="V25" s="59" t="s">
        <v>37</v>
      </c>
      <c r="W25" s="60">
        <v>48046</v>
      </c>
      <c r="Y25" s="126"/>
      <c r="Z25" s="77">
        <v>6</v>
      </c>
      <c r="AA25" s="77" t="s">
        <v>56</v>
      </c>
      <c r="AB25" s="78">
        <v>770</v>
      </c>
      <c r="AC25" s="79">
        <v>55800</v>
      </c>
      <c r="AE25" s="126"/>
      <c r="AF25" s="77">
        <v>3</v>
      </c>
      <c r="AG25" s="125">
        <v>873</v>
      </c>
      <c r="AH25" s="79">
        <v>56537</v>
      </c>
    </row>
    <row r="26" spans="2:41" ht="18.600000000000001" thickBot="1" x14ac:dyDescent="0.35">
      <c r="B26" s="84">
        <v>22</v>
      </c>
      <c r="C26" s="85" t="s">
        <v>56</v>
      </c>
      <c r="D26" s="154">
        <v>770</v>
      </c>
      <c r="E26" s="86">
        <v>700</v>
      </c>
      <c r="F26" s="150">
        <v>19</v>
      </c>
      <c r="G26" s="88">
        <v>74000</v>
      </c>
      <c r="H26" s="89">
        <v>79000</v>
      </c>
      <c r="I26" s="90">
        <v>65.89</v>
      </c>
      <c r="J26" s="91">
        <v>0.46</v>
      </c>
      <c r="K26" s="91">
        <v>1.24</v>
      </c>
      <c r="L26" s="92">
        <v>2.98</v>
      </c>
      <c r="M26" s="93">
        <v>55800</v>
      </c>
      <c r="T26" s="84">
        <v>22</v>
      </c>
      <c r="U26" s="85" t="s">
        <v>54</v>
      </c>
      <c r="V26" s="96">
        <v>707</v>
      </c>
      <c r="W26" s="93">
        <v>47001</v>
      </c>
      <c r="Y26" s="95"/>
      <c r="Z26" s="85">
        <v>7</v>
      </c>
      <c r="AA26" s="85" t="s">
        <v>54</v>
      </c>
      <c r="AB26" s="96">
        <v>707</v>
      </c>
      <c r="AC26" s="93">
        <v>47001</v>
      </c>
      <c r="AE26" s="95"/>
      <c r="AF26" s="85">
        <v>4</v>
      </c>
      <c r="AG26" s="96">
        <v>707</v>
      </c>
      <c r="AH26" s="93">
        <v>47001</v>
      </c>
    </row>
    <row r="27" spans="2:41" ht="18.600000000000001" thickBot="1" x14ac:dyDescent="0.35">
      <c r="B27" s="155" t="s">
        <v>71</v>
      </c>
      <c r="C27" s="156"/>
      <c r="D27" s="156"/>
      <c r="E27" s="156"/>
      <c r="F27" s="156"/>
      <c r="G27" s="156"/>
      <c r="H27" s="157"/>
      <c r="I27" s="158">
        <f>AVERAGE(I5:I26)</f>
        <v>67.913636363636357</v>
      </c>
      <c r="J27" s="159">
        <f>AVERAGE(J5:J26)</f>
        <v>0.46363636363636362</v>
      </c>
      <c r="K27" s="159">
        <f>AVERAGE(K5:K26)</f>
        <v>1.2249999999999999</v>
      </c>
      <c r="L27" s="160">
        <f>AVERAGE(L5:L26)</f>
        <v>2.7750000000000004</v>
      </c>
      <c r="M27" s="161">
        <f>AVERAGE(M5:M26)</f>
        <v>58979.681818181816</v>
      </c>
      <c r="W27" s="161">
        <f>AVERAGE(W5:W26)</f>
        <v>58979.681818181816</v>
      </c>
      <c r="AC27" s="162">
        <f>AVERAGE(AC5:AC26)</f>
        <v>58979.681818181816</v>
      </c>
      <c r="AH27" s="161">
        <f>AVERAGE(AH5:AH26)</f>
        <v>58979.681818181816</v>
      </c>
    </row>
  </sheetData>
  <mergeCells count="26">
    <mergeCell ref="B27:H27"/>
    <mergeCell ref="O14:R14"/>
    <mergeCell ref="AE16:AE18"/>
    <mergeCell ref="AJ17:AJ18"/>
    <mergeCell ref="AE19:AE22"/>
    <mergeCell ref="Y20:Y26"/>
    <mergeCell ref="AE23:AE26"/>
    <mergeCell ref="AJ7:AJ10"/>
    <mergeCell ref="Y8:Y11"/>
    <mergeCell ref="AK8:AK9"/>
    <mergeCell ref="AL8:AL9"/>
    <mergeCell ref="AE10:AE12"/>
    <mergeCell ref="Y12:Y19"/>
    <mergeCell ref="AE13:AE15"/>
    <mergeCell ref="Y2:AC2"/>
    <mergeCell ref="AE2:AH2"/>
    <mergeCell ref="O5:R5"/>
    <mergeCell ref="AE5:AE6"/>
    <mergeCell ref="Y6:Y7"/>
    <mergeCell ref="AE7:AE8"/>
    <mergeCell ref="B2:D2"/>
    <mergeCell ref="E2:F2"/>
    <mergeCell ref="G2:K2"/>
    <mergeCell ref="L2:M2"/>
    <mergeCell ref="O2:R2"/>
    <mergeCell ref="T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2020-12-24T09:28:43Z</dcterms:modified>
</cp:coreProperties>
</file>