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50" i="1" l="1"/>
  <c r="I50" i="1"/>
  <c r="J50" i="1"/>
  <c r="K50" i="1"/>
  <c r="L50" i="1"/>
  <c r="H50" i="1"/>
  <c r="M37" i="1"/>
  <c r="H37" i="1"/>
  <c r="J37" i="1"/>
  <c r="K37" i="1"/>
  <c r="L37" i="1"/>
  <c r="I37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</calcChain>
</file>

<file path=xl/sharedStrings.xml><?xml version="1.0" encoding="utf-8"?>
<sst xmlns="http://schemas.openxmlformats.org/spreadsheetml/2006/main" count="91" uniqueCount="76">
  <si>
    <t>vrsta</t>
  </si>
  <si>
    <t>distributer</t>
  </si>
  <si>
    <t>sjemenska kuća</t>
  </si>
  <si>
    <t>sorta</t>
  </si>
  <si>
    <t>norma sjetve</t>
  </si>
  <si>
    <t>vlaga %</t>
  </si>
  <si>
    <t>kg</t>
  </si>
  <si>
    <t>prinos</t>
  </si>
  <si>
    <t>kg/ha</t>
  </si>
  <si>
    <t>sirovo</t>
  </si>
  <si>
    <t>pšenica</t>
  </si>
  <si>
    <t>bc</t>
  </si>
  <si>
    <t>anica</t>
  </si>
  <si>
    <t>darija</t>
  </si>
  <si>
    <t>ljepotica</t>
  </si>
  <si>
    <t>mandica</t>
  </si>
  <si>
    <t>opsesija</t>
  </si>
  <si>
    <t>syngenta</t>
  </si>
  <si>
    <t>ingenio</t>
  </si>
  <si>
    <t>falado</t>
  </si>
  <si>
    <t>gabrio</t>
  </si>
  <si>
    <t>rapić</t>
  </si>
  <si>
    <t>zp</t>
  </si>
  <si>
    <t>aurelia</t>
  </si>
  <si>
    <t>golić</t>
  </si>
  <si>
    <t>ns</t>
  </si>
  <si>
    <t>zvezdana</t>
  </si>
  <si>
    <t>ilina</t>
  </si>
  <si>
    <t>mila</t>
  </si>
  <si>
    <t>simonida</t>
  </si>
  <si>
    <t>grivna</t>
  </si>
  <si>
    <t>igra</t>
  </si>
  <si>
    <t>obala</t>
  </si>
  <si>
    <t>rani otkos</t>
  </si>
  <si>
    <t>os</t>
  </si>
  <si>
    <t>kraljica</t>
  </si>
  <si>
    <t>tika taka</t>
  </si>
  <si>
    <t>silvija</t>
  </si>
  <si>
    <t>el nino</t>
  </si>
  <si>
    <t>bl</t>
  </si>
  <si>
    <t>nova bosanka</t>
  </si>
  <si>
    <t>bl 65-13</t>
  </si>
  <si>
    <t>agromarket</t>
  </si>
  <si>
    <t>kws</t>
  </si>
  <si>
    <t>foxyl</t>
  </si>
  <si>
    <t>farinelli</t>
  </si>
  <si>
    <t>caussade semences</t>
  </si>
  <si>
    <t>sosthene</t>
  </si>
  <si>
    <t>sothys</t>
  </si>
  <si>
    <t>jelena</t>
  </si>
  <si>
    <t>raiffeisen</t>
  </si>
  <si>
    <t>tenor</t>
  </si>
  <si>
    <t>graindor</t>
  </si>
  <si>
    <t>snop</t>
  </si>
  <si>
    <t>basmati</t>
  </si>
  <si>
    <t>poljoprivrednik</t>
  </si>
  <si>
    <t>agrigenetics</t>
  </si>
  <si>
    <t>viktoria</t>
  </si>
  <si>
    <t>ječam</t>
  </si>
  <si>
    <t>vedran</t>
  </si>
  <si>
    <t>srećko</t>
  </si>
  <si>
    <t>gospodar</t>
  </si>
  <si>
    <t>nektar</t>
  </si>
  <si>
    <t>jallon</t>
  </si>
  <si>
    <t>nonius</t>
  </si>
  <si>
    <t xml:space="preserve">ns 565 </t>
  </si>
  <si>
    <t>bingo</t>
  </si>
  <si>
    <t>predator</t>
  </si>
  <si>
    <t>panonac</t>
  </si>
  <si>
    <t>oziris</t>
  </si>
  <si>
    <t>vitez</t>
  </si>
  <si>
    <r>
      <t>P m</t>
    </r>
    <r>
      <rPr>
        <sz val="10"/>
        <rFont val="Calibri"/>
        <family val="2"/>
      </rPr>
      <t>²</t>
    </r>
  </si>
  <si>
    <t>redni broj</t>
  </si>
  <si>
    <t>prosjek pšenice</t>
  </si>
  <si>
    <t>prosjek ječam</t>
  </si>
  <si>
    <t>MO strnih žita - Bijeljina, Amajlije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</si>
</sst>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tabSelected="1" workbookViewId="0">
      <selection activeCell="Q17" sqref="Q17"/>
    </sheetView>
  </sheetViews>
  <sheetFormatPr defaultRowHeight="15.75" x14ac:dyDescent="0.25"/>
  <cols>
    <col min="1" max="1" width="3.140625" style="1" customWidth="1"/>
    <col min="2" max="2" width="3.7109375" style="1" bestFit="1" customWidth="1"/>
    <col min="3" max="3" width="3.7109375" style="1" customWidth="1"/>
    <col min="4" max="4" width="8.140625" style="1" bestFit="1" customWidth="1"/>
    <col min="5" max="5" width="14.85546875" style="1" bestFit="1" customWidth="1"/>
    <col min="6" max="6" width="19.85546875" style="1" bestFit="1" customWidth="1"/>
    <col min="7" max="8" width="13.85546875" style="1" bestFit="1" customWidth="1"/>
    <col min="9" max="9" width="12.7109375" style="2" customWidth="1"/>
    <col min="10" max="13" width="12.7109375" style="1" customWidth="1"/>
    <col min="14" max="16384" width="9.140625" style="1"/>
  </cols>
  <sheetData>
    <row r="1" spans="2:13" ht="12" customHeight="1" thickBot="1" x14ac:dyDescent="0.3"/>
    <row r="2" spans="2:13" ht="12.75" customHeight="1" thickBot="1" x14ac:dyDescent="0.3">
      <c r="B2" s="48" t="s">
        <v>75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2:13" ht="9" customHeight="1" thickBot="1" x14ac:dyDescent="0.3"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</row>
    <row r="4" spans="2:13" ht="12.75" customHeight="1" x14ac:dyDescent="0.25">
      <c r="B4" s="38" t="s">
        <v>72</v>
      </c>
      <c r="C4" s="39"/>
      <c r="D4" s="59" t="s">
        <v>0</v>
      </c>
      <c r="E4" s="59" t="s">
        <v>1</v>
      </c>
      <c r="F4" s="61" t="s">
        <v>2</v>
      </c>
      <c r="G4" s="59" t="s">
        <v>3</v>
      </c>
      <c r="H4" s="6" t="s">
        <v>4</v>
      </c>
      <c r="I4" s="51" t="s">
        <v>71</v>
      </c>
      <c r="J4" s="63" t="s">
        <v>5</v>
      </c>
      <c r="K4" s="55" t="s">
        <v>6</v>
      </c>
      <c r="L4" s="57" t="s">
        <v>7</v>
      </c>
      <c r="M4" s="58"/>
    </row>
    <row r="5" spans="2:13" ht="12.75" customHeight="1" thickBot="1" x14ac:dyDescent="0.3">
      <c r="B5" s="40"/>
      <c r="C5" s="41"/>
      <c r="D5" s="60"/>
      <c r="E5" s="60"/>
      <c r="F5" s="62"/>
      <c r="G5" s="60"/>
      <c r="H5" s="19" t="s">
        <v>8</v>
      </c>
      <c r="I5" s="53"/>
      <c r="J5" s="64"/>
      <c r="K5" s="56"/>
      <c r="L5" s="25" t="s">
        <v>9</v>
      </c>
      <c r="M5" s="24">
        <v>0.13</v>
      </c>
    </row>
    <row r="6" spans="2:13" ht="12.75" customHeight="1" x14ac:dyDescent="0.25">
      <c r="B6" s="5">
        <v>1</v>
      </c>
      <c r="C6" s="6">
        <v>1</v>
      </c>
      <c r="D6" s="51" t="s">
        <v>10</v>
      </c>
      <c r="E6" s="51" t="s">
        <v>11</v>
      </c>
      <c r="F6" s="51" t="s">
        <v>11</v>
      </c>
      <c r="G6" s="6" t="s">
        <v>12</v>
      </c>
      <c r="H6" s="6">
        <v>250</v>
      </c>
      <c r="I6" s="6">
        <v>395</v>
      </c>
      <c r="J6" s="7">
        <v>11.8</v>
      </c>
      <c r="K6" s="8">
        <v>302</v>
      </c>
      <c r="L6" s="9">
        <f t="shared" ref="L6:L36" si="0">K6/I6*10000</f>
        <v>7645.5696202531644</v>
      </c>
      <c r="M6" s="10">
        <f t="shared" ref="M6:M36" si="1">(100-J6)/(100-13)*L6</f>
        <v>7751.0257529463115</v>
      </c>
    </row>
    <row r="7" spans="2:13" ht="12.75" customHeight="1" x14ac:dyDescent="0.25">
      <c r="B7" s="11">
        <v>2</v>
      </c>
      <c r="C7" s="12">
        <v>2</v>
      </c>
      <c r="D7" s="52"/>
      <c r="E7" s="52"/>
      <c r="F7" s="52"/>
      <c r="G7" s="12" t="s">
        <v>13</v>
      </c>
      <c r="H7" s="12">
        <v>228</v>
      </c>
      <c r="I7" s="12">
        <v>395</v>
      </c>
      <c r="J7" s="13">
        <v>11.7</v>
      </c>
      <c r="K7" s="14">
        <v>329</v>
      </c>
      <c r="L7" s="15">
        <f t="shared" si="0"/>
        <v>8329.1139240506327</v>
      </c>
      <c r="M7" s="16">
        <f t="shared" si="1"/>
        <v>8453.5719482031127</v>
      </c>
    </row>
    <row r="8" spans="2:13" ht="12.75" customHeight="1" x14ac:dyDescent="0.25">
      <c r="B8" s="11">
        <v>3</v>
      </c>
      <c r="C8" s="12">
        <v>3</v>
      </c>
      <c r="D8" s="52"/>
      <c r="E8" s="52"/>
      <c r="F8" s="52"/>
      <c r="G8" s="12" t="s">
        <v>14</v>
      </c>
      <c r="H8" s="12">
        <v>246</v>
      </c>
      <c r="I8" s="12">
        <v>395</v>
      </c>
      <c r="J8" s="13">
        <v>11.6</v>
      </c>
      <c r="K8" s="14">
        <v>323</v>
      </c>
      <c r="L8" s="15">
        <f t="shared" si="0"/>
        <v>8177.2151898734182</v>
      </c>
      <c r="M8" s="16">
        <f t="shared" si="1"/>
        <v>8308.8025607449435</v>
      </c>
    </row>
    <row r="9" spans="2:13" ht="12.75" customHeight="1" x14ac:dyDescent="0.25">
      <c r="B9" s="11">
        <v>4</v>
      </c>
      <c r="C9" s="12">
        <v>4</v>
      </c>
      <c r="D9" s="52"/>
      <c r="E9" s="52"/>
      <c r="F9" s="52"/>
      <c r="G9" s="12" t="s">
        <v>15</v>
      </c>
      <c r="H9" s="12">
        <v>246</v>
      </c>
      <c r="I9" s="12">
        <v>395</v>
      </c>
      <c r="J9" s="13">
        <v>11.8</v>
      </c>
      <c r="K9" s="14">
        <v>295</v>
      </c>
      <c r="L9" s="15">
        <f t="shared" si="0"/>
        <v>7468.3544303797471</v>
      </c>
      <c r="M9" s="16">
        <f t="shared" si="1"/>
        <v>7571.3662156263645</v>
      </c>
    </row>
    <row r="10" spans="2:13" ht="12.75" customHeight="1" x14ac:dyDescent="0.25">
      <c r="B10" s="11">
        <v>5</v>
      </c>
      <c r="C10" s="12">
        <v>5</v>
      </c>
      <c r="D10" s="52"/>
      <c r="E10" s="52"/>
      <c r="F10" s="52"/>
      <c r="G10" s="12" t="s">
        <v>16</v>
      </c>
      <c r="H10" s="12">
        <v>301</v>
      </c>
      <c r="I10" s="12">
        <v>395</v>
      </c>
      <c r="J10" s="13">
        <v>11.8</v>
      </c>
      <c r="K10" s="14">
        <v>327</v>
      </c>
      <c r="L10" s="15">
        <f t="shared" si="0"/>
        <v>8278.481012658227</v>
      </c>
      <c r="M10" s="16">
        <f t="shared" si="1"/>
        <v>8392.666957660409</v>
      </c>
    </row>
    <row r="11" spans="2:13" ht="12.75" customHeight="1" x14ac:dyDescent="0.25">
      <c r="B11" s="11">
        <v>6</v>
      </c>
      <c r="C11" s="12">
        <v>6</v>
      </c>
      <c r="D11" s="52"/>
      <c r="E11" s="52" t="s">
        <v>17</v>
      </c>
      <c r="F11" s="52" t="s">
        <v>17</v>
      </c>
      <c r="G11" s="12" t="s">
        <v>18</v>
      </c>
      <c r="H11" s="12">
        <v>258</v>
      </c>
      <c r="I11" s="12">
        <v>395</v>
      </c>
      <c r="J11" s="13">
        <v>11.1</v>
      </c>
      <c r="K11" s="14">
        <v>336</v>
      </c>
      <c r="L11" s="15">
        <f t="shared" si="0"/>
        <v>8506.32911392405</v>
      </c>
      <c r="M11" s="16">
        <f t="shared" si="1"/>
        <v>8692.0995198603232</v>
      </c>
    </row>
    <row r="12" spans="2:13" ht="12.75" customHeight="1" x14ac:dyDescent="0.25">
      <c r="B12" s="11">
        <v>7</v>
      </c>
      <c r="C12" s="12">
        <v>7</v>
      </c>
      <c r="D12" s="52"/>
      <c r="E12" s="52"/>
      <c r="F12" s="52"/>
      <c r="G12" s="12" t="s">
        <v>19</v>
      </c>
      <c r="H12" s="12">
        <v>279</v>
      </c>
      <c r="I12" s="12">
        <v>395</v>
      </c>
      <c r="J12" s="13">
        <v>11.1</v>
      </c>
      <c r="K12" s="14">
        <v>351</v>
      </c>
      <c r="L12" s="15">
        <f t="shared" si="0"/>
        <v>8886.0759493670885</v>
      </c>
      <c r="M12" s="16">
        <f t="shared" si="1"/>
        <v>9080.1396769969451</v>
      </c>
    </row>
    <row r="13" spans="2:13" ht="12.75" customHeight="1" x14ac:dyDescent="0.25">
      <c r="B13" s="11">
        <v>8</v>
      </c>
      <c r="C13" s="12">
        <v>8</v>
      </c>
      <c r="D13" s="52"/>
      <c r="E13" s="52"/>
      <c r="F13" s="52"/>
      <c r="G13" s="12" t="s">
        <v>20</v>
      </c>
      <c r="H13" s="12">
        <v>279</v>
      </c>
      <c r="I13" s="12">
        <v>395</v>
      </c>
      <c r="J13" s="13">
        <v>10.9</v>
      </c>
      <c r="K13" s="14">
        <v>352</v>
      </c>
      <c r="L13" s="15">
        <f t="shared" si="0"/>
        <v>8911.3924050632904</v>
      </c>
      <c r="M13" s="16">
        <f t="shared" si="1"/>
        <v>9126.4949803579202</v>
      </c>
    </row>
    <row r="14" spans="2:13" ht="12.75" customHeight="1" x14ac:dyDescent="0.25">
      <c r="B14" s="11">
        <v>9</v>
      </c>
      <c r="C14" s="12">
        <v>9</v>
      </c>
      <c r="D14" s="52"/>
      <c r="E14" s="12" t="s">
        <v>21</v>
      </c>
      <c r="F14" s="12" t="s">
        <v>22</v>
      </c>
      <c r="G14" s="12" t="s">
        <v>23</v>
      </c>
      <c r="H14" s="12">
        <v>266</v>
      </c>
      <c r="I14" s="12">
        <v>395</v>
      </c>
      <c r="J14" s="13">
        <v>11.6</v>
      </c>
      <c r="K14" s="14">
        <v>359</v>
      </c>
      <c r="L14" s="15">
        <f t="shared" si="0"/>
        <v>9088.6075949367078</v>
      </c>
      <c r="M14" s="16">
        <f t="shared" si="1"/>
        <v>9234.8610504874123</v>
      </c>
    </row>
    <row r="15" spans="2:13" ht="12.75" customHeight="1" x14ac:dyDescent="0.25">
      <c r="B15" s="11">
        <v>10</v>
      </c>
      <c r="C15" s="12">
        <v>10</v>
      </c>
      <c r="D15" s="52"/>
      <c r="E15" s="52" t="s">
        <v>24</v>
      </c>
      <c r="F15" s="52" t="s">
        <v>25</v>
      </c>
      <c r="G15" s="12" t="s">
        <v>26</v>
      </c>
      <c r="H15" s="12">
        <v>288</v>
      </c>
      <c r="I15" s="12">
        <v>395</v>
      </c>
      <c r="J15" s="13">
        <v>11.3</v>
      </c>
      <c r="K15" s="14">
        <v>316</v>
      </c>
      <c r="L15" s="15">
        <f t="shared" si="0"/>
        <v>8000</v>
      </c>
      <c r="M15" s="16">
        <f t="shared" si="1"/>
        <v>8156.3218390804604</v>
      </c>
    </row>
    <row r="16" spans="2:13" ht="12.75" customHeight="1" x14ac:dyDescent="0.25">
      <c r="B16" s="11">
        <v>11</v>
      </c>
      <c r="C16" s="12">
        <v>11</v>
      </c>
      <c r="D16" s="52"/>
      <c r="E16" s="52"/>
      <c r="F16" s="52"/>
      <c r="G16" s="12" t="s">
        <v>27</v>
      </c>
      <c r="H16" s="12">
        <v>276</v>
      </c>
      <c r="I16" s="12">
        <v>395</v>
      </c>
      <c r="J16" s="13">
        <v>11.4</v>
      </c>
      <c r="K16" s="14">
        <v>327</v>
      </c>
      <c r="L16" s="15">
        <f t="shared" si="0"/>
        <v>8278.481012658227</v>
      </c>
      <c r="M16" s="16">
        <f t="shared" si="1"/>
        <v>8430.7289393278024</v>
      </c>
    </row>
    <row r="17" spans="2:13" ht="12.75" customHeight="1" x14ac:dyDescent="0.25">
      <c r="B17" s="11">
        <v>12</v>
      </c>
      <c r="C17" s="12">
        <v>12</v>
      </c>
      <c r="D17" s="52"/>
      <c r="E17" s="52"/>
      <c r="F17" s="52"/>
      <c r="G17" s="12" t="s">
        <v>28</v>
      </c>
      <c r="H17" s="12">
        <v>309</v>
      </c>
      <c r="I17" s="12">
        <v>395</v>
      </c>
      <c r="J17" s="13">
        <v>11.6</v>
      </c>
      <c r="K17" s="14">
        <v>325</v>
      </c>
      <c r="L17" s="15">
        <f t="shared" si="0"/>
        <v>8227.8481012658231</v>
      </c>
      <c r="M17" s="16">
        <f t="shared" si="1"/>
        <v>8360.2502546195265</v>
      </c>
    </row>
    <row r="18" spans="2:13" ht="12.75" customHeight="1" x14ac:dyDescent="0.25">
      <c r="B18" s="11">
        <v>13</v>
      </c>
      <c r="C18" s="12">
        <v>13</v>
      </c>
      <c r="D18" s="52"/>
      <c r="E18" s="52"/>
      <c r="F18" s="52"/>
      <c r="G18" s="12" t="s">
        <v>29</v>
      </c>
      <c r="H18" s="12">
        <v>315</v>
      </c>
      <c r="I18" s="12">
        <v>395</v>
      </c>
      <c r="J18" s="13">
        <v>11.9</v>
      </c>
      <c r="K18" s="14">
        <v>262</v>
      </c>
      <c r="L18" s="15">
        <f t="shared" si="0"/>
        <v>6632.9113924050635</v>
      </c>
      <c r="M18" s="16">
        <f t="shared" si="1"/>
        <v>6716.7757893205289</v>
      </c>
    </row>
    <row r="19" spans="2:13" ht="12.75" customHeight="1" x14ac:dyDescent="0.25">
      <c r="B19" s="11">
        <v>14</v>
      </c>
      <c r="C19" s="12">
        <v>14</v>
      </c>
      <c r="D19" s="52"/>
      <c r="E19" s="52"/>
      <c r="F19" s="52"/>
      <c r="G19" s="12" t="s">
        <v>30</v>
      </c>
      <c r="H19" s="12">
        <v>304</v>
      </c>
      <c r="I19" s="12">
        <v>395</v>
      </c>
      <c r="J19" s="13">
        <v>11</v>
      </c>
      <c r="K19" s="14">
        <v>365</v>
      </c>
      <c r="L19" s="15">
        <f t="shared" si="0"/>
        <v>9240.5063291139249</v>
      </c>
      <c r="M19" s="16">
        <f t="shared" si="1"/>
        <v>9452.9317619671183</v>
      </c>
    </row>
    <row r="20" spans="2:13" ht="12.75" customHeight="1" x14ac:dyDescent="0.25">
      <c r="B20" s="11">
        <v>15</v>
      </c>
      <c r="C20" s="12">
        <v>15</v>
      </c>
      <c r="D20" s="52"/>
      <c r="E20" s="52"/>
      <c r="F20" s="52"/>
      <c r="G20" s="12" t="s">
        <v>31</v>
      </c>
      <c r="H20" s="12">
        <v>308</v>
      </c>
      <c r="I20" s="12">
        <v>395</v>
      </c>
      <c r="J20" s="13">
        <v>11.2</v>
      </c>
      <c r="K20" s="14">
        <v>346</v>
      </c>
      <c r="L20" s="15">
        <f t="shared" si="0"/>
        <v>8759.4936708860769</v>
      </c>
      <c r="M20" s="16">
        <f t="shared" si="1"/>
        <v>8940.7245744216507</v>
      </c>
    </row>
    <row r="21" spans="2:13" ht="12.75" customHeight="1" x14ac:dyDescent="0.25">
      <c r="B21" s="11">
        <v>16</v>
      </c>
      <c r="C21" s="12">
        <v>16</v>
      </c>
      <c r="D21" s="52"/>
      <c r="E21" s="52"/>
      <c r="F21" s="52"/>
      <c r="G21" s="12" t="s">
        <v>32</v>
      </c>
      <c r="H21" s="12">
        <v>273</v>
      </c>
      <c r="I21" s="12">
        <v>395</v>
      </c>
      <c r="J21" s="13">
        <v>10.6</v>
      </c>
      <c r="K21" s="14">
        <v>327</v>
      </c>
      <c r="L21" s="15">
        <f t="shared" si="0"/>
        <v>8278.481012658227</v>
      </c>
      <c r="M21" s="16">
        <f t="shared" si="1"/>
        <v>8506.8529026625929</v>
      </c>
    </row>
    <row r="22" spans="2:13" ht="12.75" customHeight="1" x14ac:dyDescent="0.25">
      <c r="B22" s="11">
        <v>17</v>
      </c>
      <c r="C22" s="12">
        <v>17</v>
      </c>
      <c r="D22" s="52"/>
      <c r="E22" s="52"/>
      <c r="F22" s="52"/>
      <c r="G22" s="12" t="s">
        <v>33</v>
      </c>
      <c r="H22" s="12">
        <v>312</v>
      </c>
      <c r="I22" s="12">
        <v>395</v>
      </c>
      <c r="J22" s="13">
        <v>10.8</v>
      </c>
      <c r="K22" s="14">
        <v>267</v>
      </c>
      <c r="L22" s="15">
        <f t="shared" si="0"/>
        <v>6759.4936708860769</v>
      </c>
      <c r="M22" s="16">
        <f t="shared" si="1"/>
        <v>6930.4233958969899</v>
      </c>
    </row>
    <row r="23" spans="2:13" ht="12.75" customHeight="1" x14ac:dyDescent="0.25">
      <c r="B23" s="11">
        <v>18</v>
      </c>
      <c r="C23" s="12">
        <v>18</v>
      </c>
      <c r="D23" s="52"/>
      <c r="E23" s="52"/>
      <c r="F23" s="52" t="s">
        <v>34</v>
      </c>
      <c r="G23" s="12" t="s">
        <v>35</v>
      </c>
      <c r="H23" s="12">
        <v>290</v>
      </c>
      <c r="I23" s="12">
        <v>395</v>
      </c>
      <c r="J23" s="13">
        <v>10.7</v>
      </c>
      <c r="K23" s="14">
        <v>239</v>
      </c>
      <c r="L23" s="15">
        <f t="shared" si="0"/>
        <v>6050.6329113924048</v>
      </c>
      <c r="M23" s="16">
        <f t="shared" si="1"/>
        <v>6210.5921722682951</v>
      </c>
    </row>
    <row r="24" spans="2:13" ht="12.75" customHeight="1" x14ac:dyDescent="0.25">
      <c r="B24" s="11">
        <v>19</v>
      </c>
      <c r="C24" s="12">
        <v>19</v>
      </c>
      <c r="D24" s="52"/>
      <c r="E24" s="52"/>
      <c r="F24" s="52"/>
      <c r="G24" s="12" t="s">
        <v>36</v>
      </c>
      <c r="H24" s="12">
        <v>254</v>
      </c>
      <c r="I24" s="12">
        <v>395</v>
      </c>
      <c r="J24" s="13">
        <v>11.4</v>
      </c>
      <c r="K24" s="14">
        <v>298</v>
      </c>
      <c r="L24" s="15">
        <f t="shared" si="0"/>
        <v>7544.3037974683548</v>
      </c>
      <c r="M24" s="16">
        <f t="shared" si="1"/>
        <v>7683.0496144332892</v>
      </c>
    </row>
    <row r="25" spans="2:13" ht="12.75" customHeight="1" x14ac:dyDescent="0.25">
      <c r="B25" s="11">
        <v>20</v>
      </c>
      <c r="C25" s="12">
        <v>20</v>
      </c>
      <c r="D25" s="52"/>
      <c r="E25" s="52"/>
      <c r="F25" s="52"/>
      <c r="G25" s="12" t="s">
        <v>37</v>
      </c>
      <c r="H25" s="12">
        <v>261</v>
      </c>
      <c r="I25" s="12">
        <v>395</v>
      </c>
      <c r="J25" s="13">
        <v>11.5</v>
      </c>
      <c r="K25" s="14">
        <v>276</v>
      </c>
      <c r="L25" s="15">
        <f t="shared" si="0"/>
        <v>6987.3417721518981</v>
      </c>
      <c r="M25" s="16">
        <f t="shared" si="1"/>
        <v>7107.8131820165854</v>
      </c>
    </row>
    <row r="26" spans="2:13" ht="12.75" customHeight="1" x14ac:dyDescent="0.25">
      <c r="B26" s="11">
        <v>21</v>
      </c>
      <c r="C26" s="12">
        <v>21</v>
      </c>
      <c r="D26" s="52"/>
      <c r="E26" s="52"/>
      <c r="F26" s="52"/>
      <c r="G26" s="12" t="s">
        <v>38</v>
      </c>
      <c r="H26" s="12">
        <v>286</v>
      </c>
      <c r="I26" s="12">
        <v>395</v>
      </c>
      <c r="J26" s="13">
        <v>11.2</v>
      </c>
      <c r="K26" s="14">
        <v>288</v>
      </c>
      <c r="L26" s="15">
        <f t="shared" si="0"/>
        <v>7291.1392405063289</v>
      </c>
      <c r="M26" s="16">
        <f t="shared" si="1"/>
        <v>7441.9903972064603</v>
      </c>
    </row>
    <row r="27" spans="2:13" ht="12.75" customHeight="1" x14ac:dyDescent="0.25">
      <c r="B27" s="11">
        <v>22</v>
      </c>
      <c r="C27" s="12">
        <v>22</v>
      </c>
      <c r="D27" s="52"/>
      <c r="E27" s="52" t="s">
        <v>39</v>
      </c>
      <c r="F27" s="52" t="s">
        <v>39</v>
      </c>
      <c r="G27" s="12" t="s">
        <v>40</v>
      </c>
      <c r="H27" s="12">
        <v>295</v>
      </c>
      <c r="I27" s="12">
        <v>395</v>
      </c>
      <c r="J27" s="13">
        <v>11.4</v>
      </c>
      <c r="K27" s="14">
        <v>276</v>
      </c>
      <c r="L27" s="15">
        <f t="shared" si="0"/>
        <v>6987.3417721518981</v>
      </c>
      <c r="M27" s="16">
        <f t="shared" si="1"/>
        <v>7115.8446093408975</v>
      </c>
    </row>
    <row r="28" spans="2:13" ht="12.75" customHeight="1" x14ac:dyDescent="0.25">
      <c r="B28" s="11">
        <v>23</v>
      </c>
      <c r="C28" s="12">
        <v>23</v>
      </c>
      <c r="D28" s="52"/>
      <c r="E28" s="52"/>
      <c r="F28" s="52"/>
      <c r="G28" s="12" t="s">
        <v>41</v>
      </c>
      <c r="H28" s="12">
        <v>305</v>
      </c>
      <c r="I28" s="12">
        <v>395</v>
      </c>
      <c r="J28" s="13">
        <v>10.8</v>
      </c>
      <c r="K28" s="14">
        <v>294</v>
      </c>
      <c r="L28" s="15">
        <f t="shared" si="0"/>
        <v>7443.0379746835442</v>
      </c>
      <c r="M28" s="16">
        <f t="shared" si="1"/>
        <v>7631.2527280663471</v>
      </c>
    </row>
    <row r="29" spans="2:13" ht="12.75" customHeight="1" x14ac:dyDescent="0.25">
      <c r="B29" s="11">
        <v>24</v>
      </c>
      <c r="C29" s="12">
        <v>24</v>
      </c>
      <c r="D29" s="52"/>
      <c r="E29" s="52" t="s">
        <v>42</v>
      </c>
      <c r="F29" s="52" t="s">
        <v>43</v>
      </c>
      <c r="G29" s="12" t="s">
        <v>44</v>
      </c>
      <c r="H29" s="12">
        <v>269</v>
      </c>
      <c r="I29" s="12">
        <v>395</v>
      </c>
      <c r="J29" s="13">
        <v>10.7</v>
      </c>
      <c r="K29" s="14">
        <v>333</v>
      </c>
      <c r="L29" s="15">
        <f t="shared" si="0"/>
        <v>8430.3797468354442</v>
      </c>
      <c r="M29" s="16">
        <f t="shared" si="1"/>
        <v>8653.2518550851164</v>
      </c>
    </row>
    <row r="30" spans="2:13" ht="12.75" customHeight="1" x14ac:dyDescent="0.25">
      <c r="B30" s="11">
        <v>25</v>
      </c>
      <c r="C30" s="12">
        <v>25</v>
      </c>
      <c r="D30" s="52"/>
      <c r="E30" s="52"/>
      <c r="F30" s="52"/>
      <c r="G30" s="12" t="s">
        <v>45</v>
      </c>
      <c r="H30" s="12">
        <v>286</v>
      </c>
      <c r="I30" s="12">
        <v>395</v>
      </c>
      <c r="J30" s="13">
        <v>10.9</v>
      </c>
      <c r="K30" s="14">
        <v>293</v>
      </c>
      <c r="L30" s="15">
        <f t="shared" si="0"/>
        <v>7417.7215189873414</v>
      </c>
      <c r="M30" s="16">
        <f t="shared" si="1"/>
        <v>7596.769969445656</v>
      </c>
    </row>
    <row r="31" spans="2:13" ht="12.75" customHeight="1" x14ac:dyDescent="0.25">
      <c r="B31" s="11">
        <v>26</v>
      </c>
      <c r="C31" s="12">
        <v>26</v>
      </c>
      <c r="D31" s="52"/>
      <c r="E31" s="52"/>
      <c r="F31" s="54" t="s">
        <v>46</v>
      </c>
      <c r="G31" s="12" t="s">
        <v>47</v>
      </c>
      <c r="H31" s="12">
        <v>271</v>
      </c>
      <c r="I31" s="12">
        <v>395</v>
      </c>
      <c r="J31" s="13">
        <v>10.3</v>
      </c>
      <c r="K31" s="14">
        <v>305</v>
      </c>
      <c r="L31" s="15">
        <f t="shared" si="0"/>
        <v>7721.5189873417721</v>
      </c>
      <c r="M31" s="16">
        <f t="shared" si="1"/>
        <v>7961.1523352247923</v>
      </c>
    </row>
    <row r="32" spans="2:13" ht="12.75" customHeight="1" x14ac:dyDescent="0.25">
      <c r="B32" s="11">
        <v>27</v>
      </c>
      <c r="C32" s="12">
        <v>27</v>
      </c>
      <c r="D32" s="52"/>
      <c r="E32" s="52"/>
      <c r="F32" s="54"/>
      <c r="G32" s="12" t="s">
        <v>48</v>
      </c>
      <c r="H32" s="12">
        <v>286</v>
      </c>
      <c r="I32" s="12">
        <v>395</v>
      </c>
      <c r="J32" s="13">
        <v>10.9</v>
      </c>
      <c r="K32" s="14">
        <v>358</v>
      </c>
      <c r="L32" s="15">
        <f t="shared" si="0"/>
        <v>9063.2911392405058</v>
      </c>
      <c r="M32" s="16">
        <f t="shared" si="1"/>
        <v>9282.060235704932</v>
      </c>
    </row>
    <row r="33" spans="2:13" ht="12.75" customHeight="1" x14ac:dyDescent="0.25">
      <c r="B33" s="11">
        <v>28</v>
      </c>
      <c r="C33" s="12">
        <v>28</v>
      </c>
      <c r="D33" s="52"/>
      <c r="E33" s="52" t="s">
        <v>49</v>
      </c>
      <c r="F33" s="54" t="s">
        <v>50</v>
      </c>
      <c r="G33" s="12" t="s">
        <v>51</v>
      </c>
      <c r="H33" s="12">
        <v>221</v>
      </c>
      <c r="I33" s="12">
        <v>395</v>
      </c>
      <c r="J33" s="13">
        <v>10.8</v>
      </c>
      <c r="K33" s="14">
        <v>336</v>
      </c>
      <c r="L33" s="15">
        <f t="shared" si="0"/>
        <v>8506.32911392405</v>
      </c>
      <c r="M33" s="16">
        <f t="shared" si="1"/>
        <v>8721.4316892186816</v>
      </c>
    </row>
    <row r="34" spans="2:13" ht="12.75" customHeight="1" x14ac:dyDescent="0.25">
      <c r="B34" s="11">
        <v>29</v>
      </c>
      <c r="C34" s="12">
        <v>29</v>
      </c>
      <c r="D34" s="52"/>
      <c r="E34" s="52"/>
      <c r="F34" s="54"/>
      <c r="G34" s="12" t="s">
        <v>52</v>
      </c>
      <c r="H34" s="12">
        <v>279</v>
      </c>
      <c r="I34" s="12">
        <v>395</v>
      </c>
      <c r="J34" s="13">
        <v>10.9</v>
      </c>
      <c r="K34" s="14">
        <v>333</v>
      </c>
      <c r="L34" s="15">
        <f t="shared" si="0"/>
        <v>8430.3797468354442</v>
      </c>
      <c r="M34" s="16">
        <f t="shared" si="1"/>
        <v>8633.8716717590578</v>
      </c>
    </row>
    <row r="35" spans="2:13" ht="12.75" customHeight="1" x14ac:dyDescent="0.25">
      <c r="B35" s="11">
        <v>30</v>
      </c>
      <c r="C35" s="12">
        <v>30</v>
      </c>
      <c r="D35" s="52"/>
      <c r="E35" s="12" t="s">
        <v>53</v>
      </c>
      <c r="F35" s="17" t="s">
        <v>43</v>
      </c>
      <c r="G35" s="12" t="s">
        <v>54</v>
      </c>
      <c r="H35" s="12">
        <v>216</v>
      </c>
      <c r="I35" s="12">
        <v>395</v>
      </c>
      <c r="J35" s="13">
        <v>11.1</v>
      </c>
      <c r="K35" s="14">
        <v>345</v>
      </c>
      <c r="L35" s="15">
        <f t="shared" si="0"/>
        <v>8734.1772151898731</v>
      </c>
      <c r="M35" s="16">
        <f t="shared" si="1"/>
        <v>8924.9236141422953</v>
      </c>
    </row>
    <row r="36" spans="2:13" ht="12.75" customHeight="1" thickBot="1" x14ac:dyDescent="0.3">
      <c r="B36" s="18">
        <v>31</v>
      </c>
      <c r="C36" s="19">
        <v>31</v>
      </c>
      <c r="D36" s="53"/>
      <c r="E36" s="19" t="s">
        <v>55</v>
      </c>
      <c r="F36" s="26" t="s">
        <v>56</v>
      </c>
      <c r="G36" s="19" t="s">
        <v>57</v>
      </c>
      <c r="H36" s="19">
        <v>234</v>
      </c>
      <c r="I36" s="19">
        <v>395</v>
      </c>
      <c r="J36" s="20">
        <v>11.6</v>
      </c>
      <c r="K36" s="21">
        <v>271</v>
      </c>
      <c r="L36" s="22">
        <f t="shared" si="0"/>
        <v>6860.7594936708856</v>
      </c>
      <c r="M36" s="23">
        <f t="shared" si="1"/>
        <v>6971.1625200058188</v>
      </c>
    </row>
    <row r="37" spans="2:13" ht="13.5" customHeight="1" thickBot="1" x14ac:dyDescent="0.3">
      <c r="B37" s="42" t="s">
        <v>73</v>
      </c>
      <c r="C37" s="43"/>
      <c r="D37" s="43"/>
      <c r="E37" s="43"/>
      <c r="F37" s="43"/>
      <c r="G37" s="44"/>
      <c r="H37" s="27">
        <f>AVERAGE(H6:H36)</f>
        <v>273.90322580645159</v>
      </c>
      <c r="I37" s="28">
        <f t="shared" ref="I37" si="2">AVERAGE(I6:I36)</f>
        <v>395</v>
      </c>
      <c r="J37" s="29">
        <f>AVERAGE(J6:J36)</f>
        <v>11.206451612903225</v>
      </c>
      <c r="K37" s="30">
        <f>AVERAGE(K6:K36)</f>
        <v>314.64516129032256</v>
      </c>
      <c r="L37" s="31">
        <f>AVERAGE(L6:L36)</f>
        <v>7965.7002858309534</v>
      </c>
      <c r="M37" s="32">
        <f>AVERAGE(M6:M36)</f>
        <v>8130.3614423902773</v>
      </c>
    </row>
    <row r="38" spans="2:13" ht="12.75" customHeight="1" x14ac:dyDescent="0.25">
      <c r="B38" s="5">
        <v>32</v>
      </c>
      <c r="C38" s="6">
        <v>1</v>
      </c>
      <c r="D38" s="51" t="s">
        <v>58</v>
      </c>
      <c r="E38" s="51" t="s">
        <v>11</v>
      </c>
      <c r="F38" s="51" t="s">
        <v>11</v>
      </c>
      <c r="G38" s="6" t="s">
        <v>59</v>
      </c>
      <c r="H38" s="6">
        <v>205</v>
      </c>
      <c r="I38" s="6">
        <v>714</v>
      </c>
      <c r="J38" s="7">
        <v>14.4</v>
      </c>
      <c r="K38" s="8">
        <v>495</v>
      </c>
      <c r="L38" s="9">
        <f>K38/I38*10000</f>
        <v>6932.773109243697</v>
      </c>
      <c r="M38" s="10">
        <f>(100-J38)/(100-13)*L38</f>
        <v>6821.2112431179357</v>
      </c>
    </row>
    <row r="39" spans="2:13" ht="12.75" customHeight="1" x14ac:dyDescent="0.25">
      <c r="B39" s="11">
        <v>33</v>
      </c>
      <c r="C39" s="12">
        <v>2</v>
      </c>
      <c r="D39" s="52"/>
      <c r="E39" s="52"/>
      <c r="F39" s="52"/>
      <c r="G39" s="12" t="s">
        <v>60</v>
      </c>
      <c r="H39" s="12">
        <v>214</v>
      </c>
      <c r="I39" s="12">
        <v>714</v>
      </c>
      <c r="J39" s="13">
        <v>10.9</v>
      </c>
      <c r="K39" s="14">
        <v>526</v>
      </c>
      <c r="L39" s="15">
        <f t="shared" ref="L39:L49" si="3">K39/I39*10000</f>
        <v>7366.9467787114854</v>
      </c>
      <c r="M39" s="16">
        <f t="shared" ref="M39:M49" si="4">(100-J39)/(100-13)*L39</f>
        <v>7544.7696319907282</v>
      </c>
    </row>
    <row r="40" spans="2:13" ht="12.75" customHeight="1" x14ac:dyDescent="0.25">
      <c r="B40" s="11">
        <v>34</v>
      </c>
      <c r="C40" s="12">
        <v>3</v>
      </c>
      <c r="D40" s="52"/>
      <c r="E40" s="52"/>
      <c r="F40" s="52"/>
      <c r="G40" s="12" t="s">
        <v>61</v>
      </c>
      <c r="H40" s="12">
        <v>251</v>
      </c>
      <c r="I40" s="12">
        <v>714</v>
      </c>
      <c r="J40" s="13">
        <v>12.5</v>
      </c>
      <c r="K40" s="14">
        <v>495</v>
      </c>
      <c r="L40" s="15">
        <f t="shared" si="3"/>
        <v>6932.773109243697</v>
      </c>
      <c r="M40" s="16">
        <f t="shared" si="4"/>
        <v>6972.6166328600402</v>
      </c>
    </row>
    <row r="41" spans="2:13" ht="12.75" customHeight="1" x14ac:dyDescent="0.25">
      <c r="B41" s="11">
        <v>35</v>
      </c>
      <c r="C41" s="12">
        <v>4</v>
      </c>
      <c r="D41" s="52"/>
      <c r="E41" s="12" t="s">
        <v>21</v>
      </c>
      <c r="F41" s="12" t="s">
        <v>22</v>
      </c>
      <c r="G41" s="12" t="s">
        <v>62</v>
      </c>
      <c r="H41" s="12">
        <v>232</v>
      </c>
      <c r="I41" s="12">
        <v>714</v>
      </c>
      <c r="J41" s="13">
        <v>11.7</v>
      </c>
      <c r="K41" s="14">
        <v>512</v>
      </c>
      <c r="L41" s="15">
        <f t="shared" si="3"/>
        <v>7170.8683473389356</v>
      </c>
      <c r="M41" s="16">
        <f t="shared" si="4"/>
        <v>7278.0192536784825</v>
      </c>
    </row>
    <row r="42" spans="2:13" ht="12.75" customHeight="1" x14ac:dyDescent="0.25">
      <c r="B42" s="11">
        <v>36</v>
      </c>
      <c r="C42" s="12">
        <v>5</v>
      </c>
      <c r="D42" s="52"/>
      <c r="E42" s="12" t="s">
        <v>17</v>
      </c>
      <c r="F42" s="12" t="s">
        <v>17</v>
      </c>
      <c r="G42" s="12" t="s">
        <v>63</v>
      </c>
      <c r="H42" s="12">
        <v>158</v>
      </c>
      <c r="I42" s="12">
        <v>714</v>
      </c>
      <c r="J42" s="13">
        <v>10.199999999999999</v>
      </c>
      <c r="K42" s="14">
        <v>550</v>
      </c>
      <c r="L42" s="15">
        <f t="shared" si="3"/>
        <v>7703.0812324929975</v>
      </c>
      <c r="M42" s="16">
        <f t="shared" si="4"/>
        <v>7950.9964905502429</v>
      </c>
    </row>
    <row r="43" spans="2:13" ht="12.75" customHeight="1" x14ac:dyDescent="0.25">
      <c r="B43" s="11">
        <v>37</v>
      </c>
      <c r="C43" s="12">
        <v>6</v>
      </c>
      <c r="D43" s="52"/>
      <c r="E43" s="52" t="s">
        <v>24</v>
      </c>
      <c r="F43" s="52" t="s">
        <v>25</v>
      </c>
      <c r="G43" s="12" t="s">
        <v>64</v>
      </c>
      <c r="H43" s="12">
        <v>206</v>
      </c>
      <c r="I43" s="12">
        <v>714</v>
      </c>
      <c r="J43" s="13">
        <v>10.4</v>
      </c>
      <c r="K43" s="14">
        <v>515</v>
      </c>
      <c r="L43" s="15">
        <f t="shared" si="3"/>
        <v>7212.8851540616242</v>
      </c>
      <c r="M43" s="16">
        <f t="shared" si="4"/>
        <v>7428.4426414243853</v>
      </c>
    </row>
    <row r="44" spans="2:13" ht="12.75" customHeight="1" x14ac:dyDescent="0.25">
      <c r="B44" s="11">
        <v>38</v>
      </c>
      <c r="C44" s="12">
        <v>7</v>
      </c>
      <c r="D44" s="52"/>
      <c r="E44" s="52"/>
      <c r="F44" s="52"/>
      <c r="G44" s="12" t="s">
        <v>65</v>
      </c>
      <c r="H44" s="12">
        <v>212</v>
      </c>
      <c r="I44" s="12">
        <v>714</v>
      </c>
      <c r="J44" s="13">
        <v>10.9</v>
      </c>
      <c r="K44" s="14">
        <v>460</v>
      </c>
      <c r="L44" s="15">
        <f t="shared" si="3"/>
        <v>6442.5770308123256</v>
      </c>
      <c r="M44" s="16">
        <f t="shared" si="4"/>
        <v>6598.0875108664159</v>
      </c>
    </row>
    <row r="45" spans="2:13" ht="12.75" customHeight="1" x14ac:dyDescent="0.25">
      <c r="B45" s="11">
        <v>39</v>
      </c>
      <c r="C45" s="12">
        <v>8</v>
      </c>
      <c r="D45" s="52"/>
      <c r="E45" s="52"/>
      <c r="F45" s="52" t="s">
        <v>34</v>
      </c>
      <c r="G45" s="12" t="s">
        <v>66</v>
      </c>
      <c r="H45" s="12">
        <v>220</v>
      </c>
      <c r="I45" s="12">
        <v>714</v>
      </c>
      <c r="J45" s="13">
        <v>11.9</v>
      </c>
      <c r="K45" s="14">
        <v>571</v>
      </c>
      <c r="L45" s="15">
        <f t="shared" si="3"/>
        <v>7997.1988795518209</v>
      </c>
      <c r="M45" s="16">
        <f t="shared" si="4"/>
        <v>8098.312888373739</v>
      </c>
    </row>
    <row r="46" spans="2:13" ht="12.75" customHeight="1" x14ac:dyDescent="0.25">
      <c r="B46" s="11">
        <v>40</v>
      </c>
      <c r="C46" s="12">
        <v>9</v>
      </c>
      <c r="D46" s="52"/>
      <c r="E46" s="52"/>
      <c r="F46" s="52"/>
      <c r="G46" s="12" t="s">
        <v>67</v>
      </c>
      <c r="H46" s="12">
        <v>206</v>
      </c>
      <c r="I46" s="12">
        <v>714</v>
      </c>
      <c r="J46" s="13">
        <v>11</v>
      </c>
      <c r="K46" s="14">
        <v>505</v>
      </c>
      <c r="L46" s="15">
        <f t="shared" si="3"/>
        <v>7072.8291316526611</v>
      </c>
      <c r="M46" s="16">
        <f t="shared" si="4"/>
        <v>7235.4229047941017</v>
      </c>
    </row>
    <row r="47" spans="2:13" ht="12.75" customHeight="1" x14ac:dyDescent="0.25">
      <c r="B47" s="11">
        <v>41</v>
      </c>
      <c r="C47" s="12">
        <v>10</v>
      </c>
      <c r="D47" s="52"/>
      <c r="E47" s="52"/>
      <c r="F47" s="52"/>
      <c r="G47" s="12" t="s">
        <v>68</v>
      </c>
      <c r="H47" s="12">
        <v>192</v>
      </c>
      <c r="I47" s="12">
        <v>714</v>
      </c>
      <c r="J47" s="13">
        <v>9.6999999999999993</v>
      </c>
      <c r="K47" s="14">
        <v>483</v>
      </c>
      <c r="L47" s="15">
        <f t="shared" si="3"/>
        <v>6764.7058823529414</v>
      </c>
      <c r="M47" s="16">
        <f t="shared" si="4"/>
        <v>7021.2981744421904</v>
      </c>
    </row>
    <row r="48" spans="2:13" ht="12.75" customHeight="1" x14ac:dyDescent="0.25">
      <c r="B48" s="11">
        <v>42</v>
      </c>
      <c r="C48" s="12">
        <v>11</v>
      </c>
      <c r="D48" s="52"/>
      <c r="E48" s="52" t="s">
        <v>39</v>
      </c>
      <c r="F48" s="52" t="s">
        <v>39</v>
      </c>
      <c r="G48" s="12" t="s">
        <v>69</v>
      </c>
      <c r="H48" s="12">
        <v>247</v>
      </c>
      <c r="I48" s="12">
        <v>714</v>
      </c>
      <c r="J48" s="13">
        <v>10.199999999999999</v>
      </c>
      <c r="K48" s="14">
        <v>505</v>
      </c>
      <c r="L48" s="15">
        <f t="shared" si="3"/>
        <v>7072.8291316526611</v>
      </c>
      <c r="M48" s="16">
        <f t="shared" si="4"/>
        <v>7300.4604140506772</v>
      </c>
    </row>
    <row r="49" spans="2:13" ht="12.75" customHeight="1" thickBot="1" x14ac:dyDescent="0.3">
      <c r="B49" s="18">
        <v>43</v>
      </c>
      <c r="C49" s="19">
        <v>12</v>
      </c>
      <c r="D49" s="53"/>
      <c r="E49" s="53"/>
      <c r="F49" s="53"/>
      <c r="G49" s="19" t="s">
        <v>70</v>
      </c>
      <c r="H49" s="19">
        <v>214</v>
      </c>
      <c r="I49" s="19">
        <v>714</v>
      </c>
      <c r="J49" s="20">
        <v>9.8000000000000007</v>
      </c>
      <c r="K49" s="21">
        <v>470</v>
      </c>
      <c r="L49" s="22">
        <f t="shared" si="3"/>
        <v>6582.6330532212887</v>
      </c>
      <c r="M49" s="23">
        <f t="shared" si="4"/>
        <v>6824.7528896616122</v>
      </c>
    </row>
    <row r="50" spans="2:13" ht="13.5" customHeight="1" thickBot="1" x14ac:dyDescent="0.3">
      <c r="B50" s="45" t="s">
        <v>74</v>
      </c>
      <c r="C50" s="46"/>
      <c r="D50" s="46"/>
      <c r="E50" s="46"/>
      <c r="F50" s="46"/>
      <c r="G50" s="47"/>
      <c r="H50" s="33">
        <f>AVERAGE(H38:H49)</f>
        <v>213.08333333333334</v>
      </c>
      <c r="I50" s="33">
        <f t="shared" ref="I50:L50" si="5">AVERAGE(I38:I49)</f>
        <v>714</v>
      </c>
      <c r="J50" s="34">
        <f t="shared" si="5"/>
        <v>11.133333333333335</v>
      </c>
      <c r="K50" s="35">
        <f t="shared" si="5"/>
        <v>507.25</v>
      </c>
      <c r="L50" s="36">
        <f t="shared" si="5"/>
        <v>7104.3417366946778</v>
      </c>
      <c r="M50" s="37">
        <f>AVERAGE(M38:M49)</f>
        <v>7256.1992229842117</v>
      </c>
    </row>
  </sheetData>
  <mergeCells count="35">
    <mergeCell ref="D4:D5"/>
    <mergeCell ref="E4:E5"/>
    <mergeCell ref="F4:F5"/>
    <mergeCell ref="G4:G5"/>
    <mergeCell ref="I4:I5"/>
    <mergeCell ref="D6:D36"/>
    <mergeCell ref="E6:E10"/>
    <mergeCell ref="F6:F10"/>
    <mergeCell ref="E11:E13"/>
    <mergeCell ref="F11:F13"/>
    <mergeCell ref="E15:E26"/>
    <mergeCell ref="F15:F22"/>
    <mergeCell ref="F23:F26"/>
    <mergeCell ref="F31:F32"/>
    <mergeCell ref="E33:E34"/>
    <mergeCell ref="F33:F34"/>
    <mergeCell ref="K4:K5"/>
    <mergeCell ref="L4:M4"/>
    <mergeCell ref="J4:J5"/>
    <mergeCell ref="B4:C5"/>
    <mergeCell ref="B37:G37"/>
    <mergeCell ref="B50:G50"/>
    <mergeCell ref="B2:M2"/>
    <mergeCell ref="D38:D49"/>
    <mergeCell ref="E38:E40"/>
    <mergeCell ref="F38:F40"/>
    <mergeCell ref="E43:E47"/>
    <mergeCell ref="F43:F44"/>
    <mergeCell ref="F45:F47"/>
    <mergeCell ref="E48:E49"/>
    <mergeCell ref="F48:F49"/>
    <mergeCell ref="E27:E28"/>
    <mergeCell ref="F27:F28"/>
    <mergeCell ref="E29:E32"/>
    <mergeCell ref="F29:F30"/>
  </mergeCells>
  <pageMargins left="0.7" right="0.7" top="0.75" bottom="0.75" header="0.3" footer="0.3"/>
  <ignoredErrors>
    <ignoredError sqref="L37:M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2020-07-20T09:53:57Z</dcterms:modified>
</cp:coreProperties>
</file>