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5" i="1" l="1"/>
  <c r="L41" i="1"/>
  <c r="J41" i="1"/>
  <c r="H41" i="1"/>
  <c r="I45" i="1"/>
  <c r="J45" i="1"/>
  <c r="K45" i="1"/>
  <c r="L45" i="1"/>
  <c r="I41" i="1"/>
  <c r="K41" i="1"/>
  <c r="I15" i="1"/>
  <c r="J15" i="1"/>
  <c r="K15" i="1"/>
  <c r="L15" i="1"/>
  <c r="H15" i="1"/>
  <c r="K44" i="1"/>
  <c r="L44" i="1" s="1"/>
  <c r="K43" i="1"/>
  <c r="L43" i="1" s="1"/>
  <c r="K42" i="1"/>
  <c r="L42" i="1" s="1"/>
  <c r="L40" i="1"/>
  <c r="K40" i="1"/>
  <c r="K39" i="1"/>
  <c r="L39" i="1" s="1"/>
  <c r="K38" i="1"/>
  <c r="L38" i="1" s="1"/>
  <c r="K37" i="1"/>
  <c r="L37" i="1" s="1"/>
  <c r="L36" i="1"/>
  <c r="K36" i="1"/>
  <c r="K35" i="1"/>
  <c r="L35" i="1" s="1"/>
  <c r="K34" i="1"/>
  <c r="L34" i="1" s="1"/>
  <c r="K33" i="1"/>
  <c r="L33" i="1" s="1"/>
  <c r="L32" i="1"/>
  <c r="K32" i="1"/>
  <c r="K31" i="1"/>
  <c r="L31" i="1" s="1"/>
  <c r="K30" i="1"/>
  <c r="L30" i="1" s="1"/>
  <c r="K29" i="1"/>
  <c r="L29" i="1" s="1"/>
  <c r="L28" i="1"/>
  <c r="K28" i="1"/>
  <c r="K27" i="1"/>
  <c r="L27" i="1" s="1"/>
  <c r="K26" i="1"/>
  <c r="L26" i="1" s="1"/>
  <c r="K25" i="1"/>
  <c r="L25" i="1" s="1"/>
  <c r="L24" i="1"/>
  <c r="K24" i="1"/>
  <c r="K23" i="1"/>
  <c r="L23" i="1" s="1"/>
  <c r="K22" i="1"/>
  <c r="L22" i="1" s="1"/>
  <c r="K21" i="1"/>
  <c r="L21" i="1" s="1"/>
  <c r="L20" i="1"/>
  <c r="K20" i="1"/>
  <c r="K19" i="1"/>
  <c r="L19" i="1" s="1"/>
  <c r="K18" i="1"/>
  <c r="L18" i="1" s="1"/>
  <c r="K17" i="1"/>
  <c r="L17" i="1" s="1"/>
  <c r="L16" i="1"/>
  <c r="K16" i="1"/>
  <c r="K14" i="1"/>
  <c r="L14" i="1" s="1"/>
  <c r="K13" i="1"/>
  <c r="L13" i="1" s="1"/>
  <c r="K12" i="1"/>
  <c r="L12" i="1" s="1"/>
  <c r="L11" i="1"/>
  <c r="K11" i="1"/>
  <c r="K10" i="1"/>
  <c r="L10" i="1" s="1"/>
  <c r="K9" i="1"/>
  <c r="L9" i="1" s="1"/>
  <c r="K8" i="1"/>
  <c r="L8" i="1" s="1"/>
  <c r="L7" i="1"/>
  <c r="K7" i="1"/>
  <c r="K6" i="1"/>
  <c r="L6" i="1" s="1"/>
</calcChain>
</file>

<file path=xl/sharedStrings.xml><?xml version="1.0" encoding="utf-8"?>
<sst xmlns="http://schemas.openxmlformats.org/spreadsheetml/2006/main" count="84" uniqueCount="69">
  <si>
    <t>vrsta</t>
  </si>
  <si>
    <t>distributer</t>
  </si>
  <si>
    <t>sjemenska kuća</t>
  </si>
  <si>
    <t>sorta</t>
  </si>
  <si>
    <t>vlaga %</t>
  </si>
  <si>
    <t>kg</t>
  </si>
  <si>
    <t>prinos</t>
  </si>
  <si>
    <t>sirovo</t>
  </si>
  <si>
    <t>ječam</t>
  </si>
  <si>
    <t>rapić</t>
  </si>
  <si>
    <t>zp</t>
  </si>
  <si>
    <t>nektar</t>
  </si>
  <si>
    <t>golić</t>
  </si>
  <si>
    <t>ns</t>
  </si>
  <si>
    <t>nonius</t>
  </si>
  <si>
    <t xml:space="preserve">ns 565 </t>
  </si>
  <si>
    <t>os</t>
  </si>
  <si>
    <t>maxim</t>
  </si>
  <si>
    <t>bingo</t>
  </si>
  <si>
    <t>predator</t>
  </si>
  <si>
    <t>panonac</t>
  </si>
  <si>
    <t>bl</t>
  </si>
  <si>
    <t>oziris</t>
  </si>
  <si>
    <t>vitez</t>
  </si>
  <si>
    <t>pšenica</t>
  </si>
  <si>
    <t>syngenta</t>
  </si>
  <si>
    <t>ingenio</t>
  </si>
  <si>
    <t>falado</t>
  </si>
  <si>
    <t>gabrio</t>
  </si>
  <si>
    <t>aurelia</t>
  </si>
  <si>
    <t>zvezdana</t>
  </si>
  <si>
    <t>ilina</t>
  </si>
  <si>
    <t>obala</t>
  </si>
  <si>
    <t>mila</t>
  </si>
  <si>
    <t>simonida</t>
  </si>
  <si>
    <t>grivna</t>
  </si>
  <si>
    <t>igra</t>
  </si>
  <si>
    <t>rani otkos</t>
  </si>
  <si>
    <t>kraljica</t>
  </si>
  <si>
    <t>tika taka</t>
  </si>
  <si>
    <t>silvija</t>
  </si>
  <si>
    <t>el nino</t>
  </si>
  <si>
    <t>nova bosanka</t>
  </si>
  <si>
    <t>agromarket</t>
  </si>
  <si>
    <t>kws</t>
  </si>
  <si>
    <t>foxyl</t>
  </si>
  <si>
    <t>farinelli</t>
  </si>
  <si>
    <t>caussade semences</t>
  </si>
  <si>
    <t>sosthene</t>
  </si>
  <si>
    <t>sothys</t>
  </si>
  <si>
    <t>jelena</t>
  </si>
  <si>
    <t>raiffeisen</t>
  </si>
  <si>
    <t>tenor</t>
  </si>
  <si>
    <t>graindor</t>
  </si>
  <si>
    <t>snop</t>
  </si>
  <si>
    <t>basmati</t>
  </si>
  <si>
    <t>poljoprivrednik</t>
  </si>
  <si>
    <t>agrigenetics</t>
  </si>
  <si>
    <t>viktoria</t>
  </si>
  <si>
    <t>tritikale</t>
  </si>
  <si>
    <t>odisej</t>
  </si>
  <si>
    <t>tulus</t>
  </si>
  <si>
    <t>oskar</t>
  </si>
  <si>
    <r>
      <t>P m</t>
    </r>
    <r>
      <rPr>
        <sz val="10"/>
        <rFont val="Calibri"/>
        <family val="2"/>
      </rPr>
      <t>²</t>
    </r>
  </si>
  <si>
    <t>redni broj</t>
  </si>
  <si>
    <t>prosjek ječam</t>
  </si>
  <si>
    <t>prosjek pšenice</t>
  </si>
  <si>
    <t>prosjek tritikale</t>
  </si>
  <si>
    <t>MO strnih žita - Kladari, Srbac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</si>
</sst>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zoomScale="115" zoomScaleNormal="115" workbookViewId="0">
      <selection activeCell="Q18" sqref="Q18"/>
    </sheetView>
  </sheetViews>
  <sheetFormatPr defaultRowHeight="12.75" x14ac:dyDescent="0.2"/>
  <cols>
    <col min="1" max="1" width="3.140625" style="1" customWidth="1"/>
    <col min="2" max="2" width="3.140625" style="1" bestFit="1" customWidth="1"/>
    <col min="3" max="3" width="3.140625" style="1" customWidth="1"/>
    <col min="4" max="4" width="8.140625" style="1" bestFit="1" customWidth="1"/>
    <col min="5" max="5" width="14.85546875" style="1" bestFit="1" customWidth="1"/>
    <col min="6" max="6" width="19.85546875" style="1" bestFit="1" customWidth="1"/>
    <col min="7" max="7" width="13.85546875" style="1" bestFit="1" customWidth="1"/>
    <col min="8" max="8" width="7.7109375" style="2" customWidth="1"/>
    <col min="9" max="10" width="7.7109375" style="1" customWidth="1"/>
    <col min="11" max="12" width="12.7109375" style="1" customWidth="1"/>
    <col min="13" max="16384" width="9.140625" style="1"/>
  </cols>
  <sheetData>
    <row r="1" spans="2:12" ht="13.5" thickBot="1" x14ac:dyDescent="0.25"/>
    <row r="2" spans="2:12" ht="18" customHeight="1" thickBot="1" x14ac:dyDescent="0.25">
      <c r="B2" s="3" t="s">
        <v>68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9.75" customHeight="1" thickBot="1" x14ac:dyDescent="0.25"/>
    <row r="4" spans="2:12" ht="12.75" customHeight="1" x14ac:dyDescent="0.2">
      <c r="B4" s="61" t="s">
        <v>64</v>
      </c>
      <c r="C4" s="62"/>
      <c r="D4" s="6" t="s">
        <v>0</v>
      </c>
      <c r="E4" s="6" t="s">
        <v>1</v>
      </c>
      <c r="F4" s="62" t="s">
        <v>2</v>
      </c>
      <c r="G4" s="6" t="s">
        <v>3</v>
      </c>
      <c r="H4" s="8" t="s">
        <v>63</v>
      </c>
      <c r="I4" s="63" t="s">
        <v>4</v>
      </c>
      <c r="J4" s="70" t="s">
        <v>5</v>
      </c>
      <c r="K4" s="72" t="s">
        <v>6</v>
      </c>
      <c r="L4" s="64"/>
    </row>
    <row r="5" spans="2:12" ht="12.75" customHeight="1" thickBot="1" x14ac:dyDescent="0.25">
      <c r="B5" s="65"/>
      <c r="C5" s="66"/>
      <c r="D5" s="67"/>
      <c r="E5" s="67"/>
      <c r="F5" s="66"/>
      <c r="G5" s="67"/>
      <c r="H5" s="24"/>
      <c r="I5" s="68"/>
      <c r="J5" s="71"/>
      <c r="K5" s="73" t="s">
        <v>7</v>
      </c>
      <c r="L5" s="69">
        <v>0.13</v>
      </c>
    </row>
    <row r="6" spans="2:12" ht="12.75" customHeight="1" x14ac:dyDescent="0.2">
      <c r="B6" s="25">
        <v>1</v>
      </c>
      <c r="C6" s="56">
        <v>1</v>
      </c>
      <c r="D6" s="22" t="s">
        <v>8</v>
      </c>
      <c r="E6" s="56" t="s">
        <v>9</v>
      </c>
      <c r="F6" s="56" t="s">
        <v>10</v>
      </c>
      <c r="G6" s="56" t="s">
        <v>11</v>
      </c>
      <c r="H6" s="57">
        <v>1332</v>
      </c>
      <c r="I6" s="58">
        <v>17.7</v>
      </c>
      <c r="J6" s="59">
        <v>928</v>
      </c>
      <c r="K6" s="20">
        <f>J6/H6*10000</f>
        <v>6966.9669669669665</v>
      </c>
      <c r="L6" s="60">
        <f>(100-I6)/(100-13)*K6</f>
        <v>6590.5905905905902</v>
      </c>
    </row>
    <row r="7" spans="2:12" ht="12.75" customHeight="1" x14ac:dyDescent="0.2">
      <c r="B7" s="15">
        <v>2</v>
      </c>
      <c r="C7" s="29">
        <v>2</v>
      </c>
      <c r="D7" s="16"/>
      <c r="E7" s="16" t="s">
        <v>12</v>
      </c>
      <c r="F7" s="16" t="s">
        <v>13</v>
      </c>
      <c r="G7" s="29" t="s">
        <v>14</v>
      </c>
      <c r="H7" s="17">
        <v>333</v>
      </c>
      <c r="I7" s="18">
        <v>13.9</v>
      </c>
      <c r="J7" s="19">
        <v>231</v>
      </c>
      <c r="K7" s="28">
        <f t="shared" ref="K7:K44" si="0">J7/H7*10000</f>
        <v>6936.9369369369369</v>
      </c>
      <c r="L7" s="21">
        <f t="shared" ref="L7:L44" si="1">(100-I7)/(100-13)*K7</f>
        <v>6865.1755203479343</v>
      </c>
    </row>
    <row r="8" spans="2:12" ht="12.75" customHeight="1" x14ac:dyDescent="0.2">
      <c r="B8" s="15">
        <v>3</v>
      </c>
      <c r="C8" s="29">
        <v>3</v>
      </c>
      <c r="D8" s="16"/>
      <c r="E8" s="16"/>
      <c r="F8" s="16"/>
      <c r="G8" s="29" t="s">
        <v>15</v>
      </c>
      <c r="H8" s="17">
        <v>333</v>
      </c>
      <c r="I8" s="18">
        <v>15.7</v>
      </c>
      <c r="J8" s="19">
        <v>242</v>
      </c>
      <c r="K8" s="28">
        <f t="shared" si="0"/>
        <v>7267.2672672672679</v>
      </c>
      <c r="L8" s="21">
        <f t="shared" si="1"/>
        <v>7041.7313865589731</v>
      </c>
    </row>
    <row r="9" spans="2:12" ht="12.75" customHeight="1" x14ac:dyDescent="0.2">
      <c r="B9" s="15">
        <v>4</v>
      </c>
      <c r="C9" s="29">
        <v>4</v>
      </c>
      <c r="D9" s="16"/>
      <c r="E9" s="16"/>
      <c r="F9" s="16" t="s">
        <v>16</v>
      </c>
      <c r="G9" s="29" t="s">
        <v>17</v>
      </c>
      <c r="H9" s="17">
        <v>333</v>
      </c>
      <c r="I9" s="18">
        <v>18.5</v>
      </c>
      <c r="J9" s="19">
        <v>267</v>
      </c>
      <c r="K9" s="28">
        <f t="shared" si="0"/>
        <v>8018.0180180180187</v>
      </c>
      <c r="L9" s="21">
        <f t="shared" si="1"/>
        <v>7511.1318214766497</v>
      </c>
    </row>
    <row r="10" spans="2:12" ht="12.75" customHeight="1" x14ac:dyDescent="0.2">
      <c r="B10" s="15">
        <v>5</v>
      </c>
      <c r="C10" s="29">
        <v>5</v>
      </c>
      <c r="D10" s="16"/>
      <c r="E10" s="16"/>
      <c r="F10" s="16"/>
      <c r="G10" s="29" t="s">
        <v>18</v>
      </c>
      <c r="H10" s="17">
        <v>333</v>
      </c>
      <c r="I10" s="18">
        <v>15.8</v>
      </c>
      <c r="J10" s="19">
        <v>280</v>
      </c>
      <c r="K10" s="28">
        <f t="shared" si="0"/>
        <v>8408.4084084084079</v>
      </c>
      <c r="L10" s="21">
        <f t="shared" si="1"/>
        <v>8137.7929653791725</v>
      </c>
    </row>
    <row r="11" spans="2:12" ht="12.75" customHeight="1" x14ac:dyDescent="0.2">
      <c r="B11" s="15">
        <v>6</v>
      </c>
      <c r="C11" s="29">
        <v>6</v>
      </c>
      <c r="D11" s="16"/>
      <c r="E11" s="16"/>
      <c r="F11" s="16"/>
      <c r="G11" s="29" t="s">
        <v>19</v>
      </c>
      <c r="H11" s="17">
        <v>333</v>
      </c>
      <c r="I11" s="18">
        <v>15.2</v>
      </c>
      <c r="J11" s="19">
        <v>278</v>
      </c>
      <c r="K11" s="28">
        <f t="shared" si="0"/>
        <v>8348.3483483483469</v>
      </c>
      <c r="L11" s="21">
        <f t="shared" si="1"/>
        <v>8137.2406889648255</v>
      </c>
    </row>
    <row r="12" spans="2:12" ht="12.75" customHeight="1" x14ac:dyDescent="0.2">
      <c r="B12" s="15">
        <v>7</v>
      </c>
      <c r="C12" s="29">
        <v>7</v>
      </c>
      <c r="D12" s="16"/>
      <c r="E12" s="16"/>
      <c r="F12" s="16"/>
      <c r="G12" s="29" t="s">
        <v>20</v>
      </c>
      <c r="H12" s="17">
        <v>333</v>
      </c>
      <c r="I12" s="18">
        <v>13.7</v>
      </c>
      <c r="J12" s="19">
        <v>234</v>
      </c>
      <c r="K12" s="28">
        <f t="shared" si="0"/>
        <v>7027.0270270270275</v>
      </c>
      <c r="L12" s="21">
        <f t="shared" si="1"/>
        <v>6970.4877291084194</v>
      </c>
    </row>
    <row r="13" spans="2:12" ht="12.75" customHeight="1" x14ac:dyDescent="0.2">
      <c r="B13" s="15">
        <v>8</v>
      </c>
      <c r="C13" s="29">
        <v>8</v>
      </c>
      <c r="D13" s="16"/>
      <c r="E13" s="16" t="s">
        <v>21</v>
      </c>
      <c r="F13" s="16" t="s">
        <v>21</v>
      </c>
      <c r="G13" s="29" t="s">
        <v>22</v>
      </c>
      <c r="H13" s="17">
        <v>333</v>
      </c>
      <c r="I13" s="18">
        <v>22.5</v>
      </c>
      <c r="J13" s="19">
        <v>183</v>
      </c>
      <c r="K13" s="28">
        <f t="shared" si="0"/>
        <v>5495.4954954954956</v>
      </c>
      <c r="L13" s="21">
        <f t="shared" si="1"/>
        <v>4895.4126540333436</v>
      </c>
    </row>
    <row r="14" spans="2:12" ht="12.75" customHeight="1" thickBot="1" x14ac:dyDescent="0.25">
      <c r="B14" s="23">
        <v>9</v>
      </c>
      <c r="C14" s="30">
        <v>9</v>
      </c>
      <c r="D14" s="24"/>
      <c r="E14" s="24"/>
      <c r="F14" s="24"/>
      <c r="G14" s="30" t="s">
        <v>23</v>
      </c>
      <c r="H14" s="38">
        <v>333</v>
      </c>
      <c r="I14" s="32">
        <v>13.2</v>
      </c>
      <c r="J14" s="33">
        <v>240</v>
      </c>
      <c r="K14" s="34">
        <f t="shared" si="0"/>
        <v>7207.2072072072069</v>
      </c>
      <c r="L14" s="35">
        <f t="shared" si="1"/>
        <v>7190.638914776845</v>
      </c>
    </row>
    <row r="15" spans="2:12" ht="13.5" customHeight="1" thickBot="1" x14ac:dyDescent="0.25">
      <c r="B15" s="39" t="s">
        <v>65</v>
      </c>
      <c r="C15" s="40"/>
      <c r="D15" s="40"/>
      <c r="E15" s="40"/>
      <c r="F15" s="40"/>
      <c r="G15" s="41"/>
      <c r="H15" s="42">
        <f>AVERAGE(H6:H14)</f>
        <v>444</v>
      </c>
      <c r="I15" s="43">
        <f t="shared" ref="I15:L15" si="2">AVERAGE(I6:I14)</f>
        <v>16.244444444444444</v>
      </c>
      <c r="J15" s="52">
        <f t="shared" si="2"/>
        <v>320.33333333333331</v>
      </c>
      <c r="K15" s="54">
        <f t="shared" si="2"/>
        <v>7297.2972972972975</v>
      </c>
      <c r="L15" s="44">
        <f t="shared" si="2"/>
        <v>7037.8002523596397</v>
      </c>
    </row>
    <row r="16" spans="2:12" ht="12.75" customHeight="1" x14ac:dyDescent="0.2">
      <c r="B16" s="7">
        <v>10</v>
      </c>
      <c r="C16" s="9">
        <v>1</v>
      </c>
      <c r="D16" s="8" t="s">
        <v>24</v>
      </c>
      <c r="E16" s="8" t="s">
        <v>25</v>
      </c>
      <c r="F16" s="8" t="s">
        <v>25</v>
      </c>
      <c r="G16" s="9" t="s">
        <v>26</v>
      </c>
      <c r="H16" s="26">
        <v>286</v>
      </c>
      <c r="I16" s="11">
        <v>13.9</v>
      </c>
      <c r="J16" s="12">
        <v>243</v>
      </c>
      <c r="K16" s="13">
        <f t="shared" si="0"/>
        <v>8496.5034965034974</v>
      </c>
      <c r="L16" s="14">
        <f t="shared" si="1"/>
        <v>8408.6086327465637</v>
      </c>
    </row>
    <row r="17" spans="2:12" ht="12.75" customHeight="1" x14ac:dyDescent="0.2">
      <c r="B17" s="15">
        <v>11</v>
      </c>
      <c r="C17" s="29">
        <v>2</v>
      </c>
      <c r="D17" s="16"/>
      <c r="E17" s="16"/>
      <c r="F17" s="16"/>
      <c r="G17" s="29" t="s">
        <v>27</v>
      </c>
      <c r="H17" s="27">
        <v>286</v>
      </c>
      <c r="I17" s="18">
        <v>14.6</v>
      </c>
      <c r="J17" s="19">
        <v>281</v>
      </c>
      <c r="K17" s="28">
        <f t="shared" si="0"/>
        <v>9825.1748251748249</v>
      </c>
      <c r="L17" s="21">
        <f t="shared" si="1"/>
        <v>9644.4819548267824</v>
      </c>
    </row>
    <row r="18" spans="2:12" ht="12.75" customHeight="1" x14ac:dyDescent="0.2">
      <c r="B18" s="15">
        <v>12</v>
      </c>
      <c r="C18" s="29">
        <v>3</v>
      </c>
      <c r="D18" s="16"/>
      <c r="E18" s="16"/>
      <c r="F18" s="16"/>
      <c r="G18" s="29" t="s">
        <v>28</v>
      </c>
      <c r="H18" s="27">
        <v>286</v>
      </c>
      <c r="I18" s="18">
        <v>13.8</v>
      </c>
      <c r="J18" s="19">
        <v>247</v>
      </c>
      <c r="K18" s="28">
        <f t="shared" si="0"/>
        <v>8636.363636363636</v>
      </c>
      <c r="L18" s="21">
        <f t="shared" si="1"/>
        <v>8556.9487983281088</v>
      </c>
    </row>
    <row r="19" spans="2:12" ht="12.75" customHeight="1" x14ac:dyDescent="0.2">
      <c r="B19" s="15">
        <v>13</v>
      </c>
      <c r="C19" s="29">
        <v>4</v>
      </c>
      <c r="D19" s="16"/>
      <c r="E19" s="29" t="s">
        <v>9</v>
      </c>
      <c r="F19" s="29" t="s">
        <v>10</v>
      </c>
      <c r="G19" s="29" t="s">
        <v>29</v>
      </c>
      <c r="H19" s="27">
        <v>286</v>
      </c>
      <c r="I19" s="18">
        <v>15.2</v>
      </c>
      <c r="J19" s="19">
        <v>266</v>
      </c>
      <c r="K19" s="28">
        <f t="shared" si="0"/>
        <v>9300.6993006993016</v>
      </c>
      <c r="L19" s="21">
        <f t="shared" si="1"/>
        <v>9065.5092034402387</v>
      </c>
    </row>
    <row r="20" spans="2:12" ht="12.75" customHeight="1" x14ac:dyDescent="0.2">
      <c r="B20" s="15">
        <v>14</v>
      </c>
      <c r="C20" s="29">
        <v>5</v>
      </c>
      <c r="D20" s="16"/>
      <c r="E20" s="16" t="s">
        <v>12</v>
      </c>
      <c r="F20" s="16" t="s">
        <v>13</v>
      </c>
      <c r="G20" s="29" t="s">
        <v>30</v>
      </c>
      <c r="H20" s="27">
        <v>286</v>
      </c>
      <c r="I20" s="18">
        <v>15.2</v>
      </c>
      <c r="J20" s="19">
        <v>250</v>
      </c>
      <c r="K20" s="28">
        <f t="shared" si="0"/>
        <v>8741.2587412587418</v>
      </c>
      <c r="L20" s="21">
        <f t="shared" si="1"/>
        <v>8520.2154167671415</v>
      </c>
    </row>
    <row r="21" spans="2:12" ht="12.75" customHeight="1" x14ac:dyDescent="0.2">
      <c r="B21" s="15">
        <v>15</v>
      </c>
      <c r="C21" s="29">
        <v>6</v>
      </c>
      <c r="D21" s="16"/>
      <c r="E21" s="16"/>
      <c r="F21" s="16"/>
      <c r="G21" s="29" t="s">
        <v>31</v>
      </c>
      <c r="H21" s="27">
        <v>286</v>
      </c>
      <c r="I21" s="18">
        <v>14.9</v>
      </c>
      <c r="J21" s="19">
        <v>270</v>
      </c>
      <c r="K21" s="28">
        <f t="shared" si="0"/>
        <v>9440.5594405594402</v>
      </c>
      <c r="L21" s="21">
        <f t="shared" si="1"/>
        <v>9234.3863033518192</v>
      </c>
    </row>
    <row r="22" spans="2:12" ht="12.75" customHeight="1" x14ac:dyDescent="0.2">
      <c r="B22" s="15">
        <v>16</v>
      </c>
      <c r="C22" s="29">
        <v>7</v>
      </c>
      <c r="D22" s="16"/>
      <c r="E22" s="16"/>
      <c r="F22" s="16"/>
      <c r="G22" s="29" t="s">
        <v>32</v>
      </c>
      <c r="H22" s="27">
        <v>286</v>
      </c>
      <c r="I22" s="18">
        <v>14.5</v>
      </c>
      <c r="J22" s="19">
        <v>272</v>
      </c>
      <c r="K22" s="28">
        <f t="shared" si="0"/>
        <v>9510.4895104895113</v>
      </c>
      <c r="L22" s="21">
        <f t="shared" si="1"/>
        <v>9346.5155534121059</v>
      </c>
    </row>
    <row r="23" spans="2:12" ht="12.75" customHeight="1" x14ac:dyDescent="0.2">
      <c r="B23" s="15">
        <v>17</v>
      </c>
      <c r="C23" s="29">
        <v>8</v>
      </c>
      <c r="D23" s="16"/>
      <c r="E23" s="16"/>
      <c r="F23" s="16"/>
      <c r="G23" s="29" t="s">
        <v>33</v>
      </c>
      <c r="H23" s="27">
        <v>286</v>
      </c>
      <c r="I23" s="18">
        <v>15.4</v>
      </c>
      <c r="J23" s="19">
        <v>261</v>
      </c>
      <c r="K23" s="28">
        <f t="shared" si="0"/>
        <v>9125.8741258741265</v>
      </c>
      <c r="L23" s="21">
        <f t="shared" si="1"/>
        <v>8874.1258741258735</v>
      </c>
    </row>
    <row r="24" spans="2:12" ht="12.75" customHeight="1" x14ac:dyDescent="0.2">
      <c r="B24" s="15">
        <v>18</v>
      </c>
      <c r="C24" s="29">
        <v>9</v>
      </c>
      <c r="D24" s="16"/>
      <c r="E24" s="16"/>
      <c r="F24" s="16"/>
      <c r="G24" s="29" t="s">
        <v>34</v>
      </c>
      <c r="H24" s="27">
        <v>286</v>
      </c>
      <c r="I24" s="18">
        <v>14.8</v>
      </c>
      <c r="J24" s="19">
        <v>239</v>
      </c>
      <c r="K24" s="28">
        <f t="shared" si="0"/>
        <v>8356.643356643357</v>
      </c>
      <c r="L24" s="21">
        <f t="shared" si="1"/>
        <v>8183.7472871955642</v>
      </c>
    </row>
    <row r="25" spans="2:12" ht="12.75" customHeight="1" x14ac:dyDescent="0.2">
      <c r="B25" s="15">
        <v>19</v>
      </c>
      <c r="C25" s="29">
        <v>10</v>
      </c>
      <c r="D25" s="16"/>
      <c r="E25" s="16"/>
      <c r="F25" s="16"/>
      <c r="G25" s="29" t="s">
        <v>35</v>
      </c>
      <c r="H25" s="27">
        <v>286</v>
      </c>
      <c r="I25" s="18">
        <v>14.6</v>
      </c>
      <c r="J25" s="19">
        <v>282</v>
      </c>
      <c r="K25" s="28">
        <f t="shared" si="0"/>
        <v>9860.1398601398596</v>
      </c>
      <c r="L25" s="21">
        <f t="shared" si="1"/>
        <v>9678.8039546660239</v>
      </c>
    </row>
    <row r="26" spans="2:12" ht="12.75" customHeight="1" x14ac:dyDescent="0.2">
      <c r="B26" s="15">
        <v>20</v>
      </c>
      <c r="C26" s="29">
        <v>11</v>
      </c>
      <c r="D26" s="16"/>
      <c r="E26" s="16"/>
      <c r="F26" s="16"/>
      <c r="G26" s="29" t="s">
        <v>36</v>
      </c>
      <c r="H26" s="27">
        <v>286</v>
      </c>
      <c r="I26" s="18">
        <v>14.5</v>
      </c>
      <c r="J26" s="19">
        <v>289</v>
      </c>
      <c r="K26" s="28">
        <f t="shared" si="0"/>
        <v>10104.895104895104</v>
      </c>
      <c r="L26" s="21">
        <f t="shared" si="1"/>
        <v>9930.6727755003612</v>
      </c>
    </row>
    <row r="27" spans="2:12" ht="12.75" customHeight="1" x14ac:dyDescent="0.2">
      <c r="B27" s="15">
        <v>21</v>
      </c>
      <c r="C27" s="29">
        <v>12</v>
      </c>
      <c r="D27" s="16"/>
      <c r="E27" s="16"/>
      <c r="F27" s="16"/>
      <c r="G27" s="29" t="s">
        <v>37</v>
      </c>
      <c r="H27" s="27">
        <v>286</v>
      </c>
      <c r="I27" s="18">
        <v>15</v>
      </c>
      <c r="J27" s="19">
        <v>276</v>
      </c>
      <c r="K27" s="28">
        <f t="shared" si="0"/>
        <v>9650.3496503496499</v>
      </c>
      <c r="L27" s="21">
        <f t="shared" si="1"/>
        <v>9428.5025319508077</v>
      </c>
    </row>
    <row r="28" spans="2:12" ht="12.75" customHeight="1" x14ac:dyDescent="0.2">
      <c r="B28" s="15">
        <v>22</v>
      </c>
      <c r="C28" s="29">
        <v>13</v>
      </c>
      <c r="D28" s="16"/>
      <c r="E28" s="16"/>
      <c r="F28" s="16" t="s">
        <v>16</v>
      </c>
      <c r="G28" s="29" t="s">
        <v>38</v>
      </c>
      <c r="H28" s="27">
        <v>286</v>
      </c>
      <c r="I28" s="18">
        <v>14.8</v>
      </c>
      <c r="J28" s="19">
        <v>265</v>
      </c>
      <c r="K28" s="28">
        <f t="shared" si="0"/>
        <v>9265.7342657342651</v>
      </c>
      <c r="L28" s="21">
        <f t="shared" si="1"/>
        <v>9074.029418857006</v>
      </c>
    </row>
    <row r="29" spans="2:12" ht="12.75" customHeight="1" x14ac:dyDescent="0.2">
      <c r="B29" s="15">
        <v>23</v>
      </c>
      <c r="C29" s="29">
        <v>14</v>
      </c>
      <c r="D29" s="16"/>
      <c r="E29" s="16"/>
      <c r="F29" s="16"/>
      <c r="G29" s="29" t="s">
        <v>39</v>
      </c>
      <c r="H29" s="27">
        <v>286</v>
      </c>
      <c r="I29" s="18">
        <v>14.8</v>
      </c>
      <c r="J29" s="19">
        <v>253</v>
      </c>
      <c r="K29" s="28">
        <f t="shared" si="0"/>
        <v>8846.1538461538457</v>
      </c>
      <c r="L29" s="21">
        <f t="shared" si="1"/>
        <v>8663.1299734748009</v>
      </c>
    </row>
    <row r="30" spans="2:12" ht="12.75" customHeight="1" x14ac:dyDescent="0.2">
      <c r="B30" s="15">
        <v>24</v>
      </c>
      <c r="C30" s="29">
        <v>15</v>
      </c>
      <c r="D30" s="16"/>
      <c r="E30" s="16"/>
      <c r="F30" s="16"/>
      <c r="G30" s="29" t="s">
        <v>40</v>
      </c>
      <c r="H30" s="27">
        <v>286</v>
      </c>
      <c r="I30" s="18">
        <v>15.3</v>
      </c>
      <c r="J30" s="19">
        <v>237</v>
      </c>
      <c r="K30" s="28">
        <f t="shared" si="0"/>
        <v>8286.7132867132859</v>
      </c>
      <c r="L30" s="21">
        <f t="shared" si="1"/>
        <v>8067.6392572944287</v>
      </c>
    </row>
    <row r="31" spans="2:12" ht="12.75" customHeight="1" x14ac:dyDescent="0.2">
      <c r="B31" s="15">
        <v>25</v>
      </c>
      <c r="C31" s="29">
        <v>16</v>
      </c>
      <c r="D31" s="16"/>
      <c r="E31" s="16"/>
      <c r="F31" s="16"/>
      <c r="G31" s="29" t="s">
        <v>41</v>
      </c>
      <c r="H31" s="27">
        <v>286</v>
      </c>
      <c r="I31" s="18">
        <v>14.7</v>
      </c>
      <c r="J31" s="19">
        <v>251</v>
      </c>
      <c r="K31" s="28">
        <f t="shared" si="0"/>
        <v>8776.2237762237764</v>
      </c>
      <c r="L31" s="21">
        <f t="shared" si="1"/>
        <v>8604.7343461136552</v>
      </c>
    </row>
    <row r="32" spans="2:12" ht="12.75" customHeight="1" x14ac:dyDescent="0.2">
      <c r="B32" s="15">
        <v>26</v>
      </c>
      <c r="C32" s="29">
        <v>17</v>
      </c>
      <c r="D32" s="16"/>
      <c r="E32" s="29" t="s">
        <v>21</v>
      </c>
      <c r="F32" s="29" t="s">
        <v>21</v>
      </c>
      <c r="G32" s="29" t="s">
        <v>42</v>
      </c>
      <c r="H32" s="27">
        <v>286</v>
      </c>
      <c r="I32" s="18">
        <v>16</v>
      </c>
      <c r="J32" s="19">
        <v>245</v>
      </c>
      <c r="K32" s="28">
        <f t="shared" si="0"/>
        <v>8566.4335664335667</v>
      </c>
      <c r="L32" s="21">
        <f t="shared" si="1"/>
        <v>8271.0393055220648</v>
      </c>
    </row>
    <row r="33" spans="2:12" ht="12.75" customHeight="1" x14ac:dyDescent="0.2">
      <c r="B33" s="15">
        <v>27</v>
      </c>
      <c r="C33" s="29">
        <v>18</v>
      </c>
      <c r="D33" s="16"/>
      <c r="E33" s="16" t="s">
        <v>43</v>
      </c>
      <c r="F33" s="16" t="s">
        <v>44</v>
      </c>
      <c r="G33" s="29" t="s">
        <v>45</v>
      </c>
      <c r="H33" s="27">
        <v>286</v>
      </c>
      <c r="I33" s="18">
        <v>13.9</v>
      </c>
      <c r="J33" s="19">
        <v>260</v>
      </c>
      <c r="K33" s="28">
        <f t="shared" si="0"/>
        <v>9090.9090909090901</v>
      </c>
      <c r="L33" s="21">
        <f t="shared" si="1"/>
        <v>8996.8652037617539</v>
      </c>
    </row>
    <row r="34" spans="2:12" ht="12.75" customHeight="1" x14ac:dyDescent="0.2">
      <c r="B34" s="15">
        <v>28</v>
      </c>
      <c r="C34" s="29">
        <v>19</v>
      </c>
      <c r="D34" s="16"/>
      <c r="E34" s="16"/>
      <c r="F34" s="16"/>
      <c r="G34" s="29" t="s">
        <v>46</v>
      </c>
      <c r="H34" s="27">
        <v>286</v>
      </c>
      <c r="I34" s="18">
        <v>16</v>
      </c>
      <c r="J34" s="19">
        <v>248</v>
      </c>
      <c r="K34" s="28">
        <f t="shared" si="0"/>
        <v>8671.3286713286707</v>
      </c>
      <c r="L34" s="21">
        <f t="shared" si="1"/>
        <v>8372.3173378345782</v>
      </c>
    </row>
    <row r="35" spans="2:12" ht="12.75" customHeight="1" x14ac:dyDescent="0.2">
      <c r="B35" s="15">
        <v>29</v>
      </c>
      <c r="C35" s="29">
        <v>20</v>
      </c>
      <c r="D35" s="16"/>
      <c r="E35" s="16"/>
      <c r="F35" s="36" t="s">
        <v>47</v>
      </c>
      <c r="G35" s="29" t="s">
        <v>48</v>
      </c>
      <c r="H35" s="27">
        <v>286</v>
      </c>
      <c r="I35" s="18">
        <v>16.399999999999999</v>
      </c>
      <c r="J35" s="19">
        <v>263</v>
      </c>
      <c r="K35" s="28">
        <f t="shared" si="0"/>
        <v>9195.8041958041958</v>
      </c>
      <c r="L35" s="21">
        <f t="shared" si="1"/>
        <v>8836.4279398762155</v>
      </c>
    </row>
    <row r="36" spans="2:12" ht="12.75" customHeight="1" x14ac:dyDescent="0.2">
      <c r="B36" s="15">
        <v>30</v>
      </c>
      <c r="C36" s="29">
        <v>21</v>
      </c>
      <c r="D36" s="16"/>
      <c r="E36" s="16"/>
      <c r="F36" s="36"/>
      <c r="G36" s="29" t="s">
        <v>49</v>
      </c>
      <c r="H36" s="27">
        <v>286</v>
      </c>
      <c r="I36" s="18">
        <v>17.399999999999999</v>
      </c>
      <c r="J36" s="19">
        <v>248</v>
      </c>
      <c r="K36" s="28">
        <f t="shared" si="0"/>
        <v>8671.3286713286707</v>
      </c>
      <c r="L36" s="21">
        <f t="shared" si="1"/>
        <v>8232.7787155373353</v>
      </c>
    </row>
    <row r="37" spans="2:12" ht="12.75" customHeight="1" x14ac:dyDescent="0.2">
      <c r="B37" s="15">
        <v>31</v>
      </c>
      <c r="C37" s="29">
        <v>22</v>
      </c>
      <c r="D37" s="16"/>
      <c r="E37" s="16" t="s">
        <v>50</v>
      </c>
      <c r="F37" s="36" t="s">
        <v>51</v>
      </c>
      <c r="G37" s="29" t="s">
        <v>52</v>
      </c>
      <c r="H37" s="17">
        <v>230</v>
      </c>
      <c r="I37" s="18">
        <v>16</v>
      </c>
      <c r="J37" s="19">
        <v>224</v>
      </c>
      <c r="K37" s="28">
        <f t="shared" si="0"/>
        <v>9739.1304347826099</v>
      </c>
      <c r="L37" s="21">
        <f t="shared" si="1"/>
        <v>9403.2983508245889</v>
      </c>
    </row>
    <row r="38" spans="2:12" ht="12.75" customHeight="1" x14ac:dyDescent="0.2">
      <c r="B38" s="15">
        <v>32</v>
      </c>
      <c r="C38" s="29">
        <v>23</v>
      </c>
      <c r="D38" s="16"/>
      <c r="E38" s="16"/>
      <c r="F38" s="36"/>
      <c r="G38" s="29" t="s">
        <v>53</v>
      </c>
      <c r="H38" s="17">
        <v>230</v>
      </c>
      <c r="I38" s="18">
        <v>19.100000000000001</v>
      </c>
      <c r="J38" s="19">
        <v>213</v>
      </c>
      <c r="K38" s="28">
        <f t="shared" si="0"/>
        <v>9260.8695652173919</v>
      </c>
      <c r="L38" s="21">
        <f t="shared" si="1"/>
        <v>8611.5442278860592</v>
      </c>
    </row>
    <row r="39" spans="2:12" ht="12.75" customHeight="1" x14ac:dyDescent="0.2">
      <c r="B39" s="15">
        <v>33</v>
      </c>
      <c r="C39" s="29">
        <v>24</v>
      </c>
      <c r="D39" s="16"/>
      <c r="E39" s="29" t="s">
        <v>54</v>
      </c>
      <c r="F39" s="37" t="s">
        <v>44</v>
      </c>
      <c r="G39" s="29" t="s">
        <v>55</v>
      </c>
      <c r="H39" s="17">
        <v>230</v>
      </c>
      <c r="I39" s="18">
        <v>19.5</v>
      </c>
      <c r="J39" s="19">
        <v>199</v>
      </c>
      <c r="K39" s="28">
        <f t="shared" si="0"/>
        <v>8652.173913043478</v>
      </c>
      <c r="L39" s="21">
        <f t="shared" si="1"/>
        <v>8005.7471264367814</v>
      </c>
    </row>
    <row r="40" spans="2:12" ht="12.75" customHeight="1" thickBot="1" x14ac:dyDescent="0.25">
      <c r="B40" s="23">
        <v>34</v>
      </c>
      <c r="C40" s="30">
        <v>25</v>
      </c>
      <c r="D40" s="24"/>
      <c r="E40" s="30" t="s">
        <v>56</v>
      </c>
      <c r="F40" s="45" t="s">
        <v>57</v>
      </c>
      <c r="G40" s="30" t="s">
        <v>58</v>
      </c>
      <c r="H40" s="38">
        <v>230</v>
      </c>
      <c r="I40" s="32">
        <v>16.600000000000001</v>
      </c>
      <c r="J40" s="33">
        <v>205</v>
      </c>
      <c r="K40" s="34">
        <f t="shared" si="0"/>
        <v>8913.04347826087</v>
      </c>
      <c r="L40" s="35">
        <f t="shared" si="1"/>
        <v>8544.2278860569713</v>
      </c>
    </row>
    <row r="41" spans="2:12" ht="13.5" customHeight="1" thickBot="1" x14ac:dyDescent="0.25">
      <c r="B41" s="39" t="s">
        <v>66</v>
      </c>
      <c r="C41" s="40"/>
      <c r="D41" s="40"/>
      <c r="E41" s="40"/>
      <c r="F41" s="40"/>
      <c r="G41" s="41"/>
      <c r="H41" s="42">
        <f>AVERAGE(H16:H40)</f>
        <v>277.04000000000002</v>
      </c>
      <c r="I41" s="43">
        <f t="shared" ref="I41:L41" si="3">AVERAGE(I16:I40)</f>
        <v>15.476000000000001</v>
      </c>
      <c r="J41" s="52">
        <f>AVERAGE(J16:J40)</f>
        <v>251.48</v>
      </c>
      <c r="K41" s="54">
        <f t="shared" si="3"/>
        <v>9079.3919124353906</v>
      </c>
      <c r="L41" s="44">
        <f>AVERAGE(L16:L40)</f>
        <v>8822.251895031508</v>
      </c>
    </row>
    <row r="42" spans="2:12" ht="12.75" customHeight="1" x14ac:dyDescent="0.2">
      <c r="B42" s="7">
        <v>35</v>
      </c>
      <c r="C42" s="9">
        <v>1</v>
      </c>
      <c r="D42" s="8" t="s">
        <v>59</v>
      </c>
      <c r="E42" s="8" t="s">
        <v>12</v>
      </c>
      <c r="F42" s="9" t="s">
        <v>13</v>
      </c>
      <c r="G42" s="9" t="s">
        <v>60</v>
      </c>
      <c r="H42" s="10">
        <v>230</v>
      </c>
      <c r="I42" s="11">
        <v>15.9</v>
      </c>
      <c r="J42" s="12">
        <v>198</v>
      </c>
      <c r="K42" s="13">
        <f t="shared" si="0"/>
        <v>8608.6956521739139</v>
      </c>
      <c r="L42" s="14">
        <f t="shared" si="1"/>
        <v>8321.7391304347821</v>
      </c>
    </row>
    <row r="43" spans="2:12" ht="12.75" customHeight="1" x14ac:dyDescent="0.2">
      <c r="B43" s="15">
        <v>36</v>
      </c>
      <c r="C43" s="29">
        <v>2</v>
      </c>
      <c r="D43" s="16"/>
      <c r="E43" s="16"/>
      <c r="F43" s="29" t="s">
        <v>16</v>
      </c>
      <c r="G43" s="29" t="s">
        <v>61</v>
      </c>
      <c r="H43" s="17">
        <v>230</v>
      </c>
      <c r="I43" s="18">
        <v>17</v>
      </c>
      <c r="J43" s="19">
        <v>177</v>
      </c>
      <c r="K43" s="28">
        <f t="shared" si="0"/>
        <v>7695.652173913043</v>
      </c>
      <c r="L43" s="21">
        <f t="shared" si="1"/>
        <v>7341.8290854572706</v>
      </c>
    </row>
    <row r="44" spans="2:12" ht="12.75" customHeight="1" thickBot="1" x14ac:dyDescent="0.25">
      <c r="B44" s="23">
        <v>37</v>
      </c>
      <c r="C44" s="30">
        <v>3</v>
      </c>
      <c r="D44" s="24"/>
      <c r="E44" s="30" t="s">
        <v>21</v>
      </c>
      <c r="F44" s="30" t="s">
        <v>21</v>
      </c>
      <c r="G44" s="30" t="s">
        <v>62</v>
      </c>
      <c r="H44" s="31">
        <v>689</v>
      </c>
      <c r="I44" s="32">
        <v>15</v>
      </c>
      <c r="J44" s="33">
        <v>348</v>
      </c>
      <c r="K44" s="34">
        <f t="shared" si="0"/>
        <v>5050.7982583454277</v>
      </c>
      <c r="L44" s="35">
        <f t="shared" si="1"/>
        <v>4934.6879535558774</v>
      </c>
    </row>
    <row r="45" spans="2:12" ht="13.5" customHeight="1" thickBot="1" x14ac:dyDescent="0.25">
      <c r="B45" s="46" t="s">
        <v>67</v>
      </c>
      <c r="C45" s="47"/>
      <c r="D45" s="47"/>
      <c r="E45" s="47"/>
      <c r="F45" s="47"/>
      <c r="G45" s="48"/>
      <c r="H45" s="49">
        <f>AVERAGE(H42:H44)</f>
        <v>383</v>
      </c>
      <c r="I45" s="50">
        <f t="shared" ref="I45:L45" si="4">AVERAGE(I42:I44)</f>
        <v>15.966666666666667</v>
      </c>
      <c r="J45" s="53">
        <f t="shared" si="4"/>
        <v>241</v>
      </c>
      <c r="K45" s="55">
        <f t="shared" si="4"/>
        <v>7118.3820281441285</v>
      </c>
      <c r="L45" s="51">
        <f t="shared" si="4"/>
        <v>6866.0853898159767</v>
      </c>
    </row>
  </sheetData>
  <mergeCells count="32">
    <mergeCell ref="B45:G45"/>
    <mergeCell ref="B2:L2"/>
    <mergeCell ref="F37:F38"/>
    <mergeCell ref="D42:D44"/>
    <mergeCell ref="E42:E43"/>
    <mergeCell ref="B4:C5"/>
    <mergeCell ref="B15:G15"/>
    <mergeCell ref="B41:G41"/>
    <mergeCell ref="D16:D40"/>
    <mergeCell ref="E16:E18"/>
    <mergeCell ref="F16:F18"/>
    <mergeCell ref="E20:E31"/>
    <mergeCell ref="F20:F27"/>
    <mergeCell ref="F28:F31"/>
    <mergeCell ref="E33:E36"/>
    <mergeCell ref="F33:F34"/>
    <mergeCell ref="F35:F36"/>
    <mergeCell ref="E37:E38"/>
    <mergeCell ref="J4:J5"/>
    <mergeCell ref="K4:L4"/>
    <mergeCell ref="D6:D14"/>
    <mergeCell ref="E7:E12"/>
    <mergeCell ref="F7:F8"/>
    <mergeCell ref="F9:F12"/>
    <mergeCell ref="E13:E14"/>
    <mergeCell ref="F13:F1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2020-07-20T09:05:25Z</dcterms:modified>
</cp:coreProperties>
</file>