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895" yWindow="60" windowWidth="14055" windowHeight="12780"/>
  </bookViews>
  <sheets>
    <sheet name="zbirna tabela" sheetId="1" r:id="rId1"/>
  </sheets>
  <definedNames>
    <definedName name="_xlnm._FilterDatabase" localSheetId="0" hidden="1">'zbirna tabela'!$B$4:$AF$228</definedName>
  </definedNames>
  <calcPr calcId="144525"/>
</workbook>
</file>

<file path=xl/calcChain.xml><?xml version="1.0" encoding="utf-8"?>
<calcChain xmlns="http://schemas.openxmlformats.org/spreadsheetml/2006/main">
  <c r="AJ105" i="1" l="1"/>
  <c r="AK72" i="1"/>
  <c r="AJ72" i="1"/>
  <c r="AK35" i="1"/>
  <c r="AF15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7" i="1"/>
  <c r="AA228" i="1"/>
  <c r="AB228" i="1"/>
  <c r="AC228" i="1"/>
  <c r="AD228" i="1"/>
  <c r="AE228" i="1"/>
  <c r="Z228" i="1"/>
  <c r="G228" i="1" l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F228" i="1"/>
  <c r="AJ148" i="1" l="1"/>
  <c r="AK148" i="1"/>
  <c r="AJ10" i="1" l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9" i="1"/>
</calcChain>
</file>

<file path=xl/sharedStrings.xml><?xml version="1.0" encoding="utf-8"?>
<sst xmlns="http://schemas.openxmlformats.org/spreadsheetml/2006/main" count="276" uniqueCount="228">
  <si>
    <t>red. br.</t>
  </si>
  <si>
    <t>institut</t>
  </si>
  <si>
    <t>hibrid</t>
  </si>
  <si>
    <t>gz</t>
  </si>
  <si>
    <t>bc</t>
  </si>
  <si>
    <t>pioneer</t>
  </si>
  <si>
    <t>kws</t>
  </si>
  <si>
    <t>syngenta</t>
  </si>
  <si>
    <t>as</t>
  </si>
  <si>
    <t>5M43</t>
  </si>
  <si>
    <t>zp</t>
  </si>
  <si>
    <t>418b</t>
  </si>
  <si>
    <t>bl</t>
  </si>
  <si>
    <t>agris</t>
  </si>
  <si>
    <t>ns</t>
  </si>
  <si>
    <t>raiffeisen</t>
  </si>
  <si>
    <t>prosjek</t>
  </si>
  <si>
    <t>silo 160</t>
  </si>
  <si>
    <t>Draksenić</t>
  </si>
  <si>
    <t>2016</t>
  </si>
  <si>
    <t>Romanovci</t>
  </si>
  <si>
    <t>Modriča</t>
  </si>
  <si>
    <t>408 B</t>
  </si>
  <si>
    <t>pkb</t>
  </si>
  <si>
    <t>os</t>
  </si>
  <si>
    <t>P9175</t>
  </si>
  <si>
    <t>P9721</t>
  </si>
  <si>
    <t>P1114</t>
  </si>
  <si>
    <t>Bijeljina</t>
  </si>
  <si>
    <t>Novi Grad</t>
  </si>
  <si>
    <t>Dušanovo</t>
  </si>
  <si>
    <t>Lužani</t>
  </si>
  <si>
    <t>Zeros</t>
  </si>
  <si>
    <t>Rabina</t>
  </si>
  <si>
    <t>Zona</t>
  </si>
  <si>
    <t>Dian</t>
  </si>
  <si>
    <t>Blast</t>
  </si>
  <si>
    <t>Duna</t>
  </si>
  <si>
    <t>PR38A79</t>
  </si>
  <si>
    <t>PR37Y12</t>
  </si>
  <si>
    <t>PR37N01</t>
  </si>
  <si>
    <t>PR37F73</t>
  </si>
  <si>
    <t>PR36V52</t>
  </si>
  <si>
    <t>PR36V74</t>
  </si>
  <si>
    <t>PR36K67</t>
  </si>
  <si>
    <t>PR35F38</t>
  </si>
  <si>
    <t>Agrister</t>
  </si>
  <si>
    <t>Poncho</t>
  </si>
  <si>
    <t>lg</t>
  </si>
  <si>
    <t>agrimax</t>
  </si>
  <si>
    <t>draksenić</t>
  </si>
  <si>
    <t>romanovci</t>
  </si>
  <si>
    <t>modriča</t>
  </si>
  <si>
    <t>bijeljina</t>
  </si>
  <si>
    <t>novi grad</t>
  </si>
  <si>
    <t>dušanovo</t>
  </si>
  <si>
    <t>lužani</t>
  </si>
  <si>
    <t>2016.</t>
  </si>
  <si>
    <t>2015.</t>
  </si>
  <si>
    <t>2014.</t>
  </si>
  <si>
    <t>300</t>
  </si>
  <si>
    <t>500</t>
  </si>
  <si>
    <t>700</t>
  </si>
  <si>
    <t>5M11</t>
  </si>
  <si>
    <t>5B23</t>
  </si>
  <si>
    <t>Thriller</t>
  </si>
  <si>
    <t>Riđan</t>
  </si>
  <si>
    <t>Senko</t>
  </si>
  <si>
    <t>Helico</t>
  </si>
  <si>
    <t>Sincero</t>
  </si>
  <si>
    <t>Jullen</t>
  </si>
  <si>
    <t>P0023</t>
  </si>
  <si>
    <t>P9911</t>
  </si>
  <si>
    <t>P0216</t>
  </si>
  <si>
    <t>P0412</t>
  </si>
  <si>
    <t>P0725</t>
  </si>
  <si>
    <t>P1535</t>
  </si>
  <si>
    <t>Amajlije</t>
  </si>
  <si>
    <t>Pajdaš</t>
  </si>
  <si>
    <t>Lucius</t>
  </si>
  <si>
    <t>Pako</t>
  </si>
  <si>
    <t>Zoan</t>
  </si>
  <si>
    <t>Krabas</t>
  </si>
  <si>
    <t>Amandha</t>
  </si>
  <si>
    <t>Kermess</t>
  </si>
  <si>
    <t>P9241</t>
  </si>
  <si>
    <t>P9903</t>
  </si>
  <si>
    <t>35.40</t>
  </si>
  <si>
    <t>Jannet</t>
  </si>
  <si>
    <t>Zephir</t>
  </si>
  <si>
    <t>Kreon</t>
  </si>
  <si>
    <t>33.50</t>
  </si>
  <si>
    <t>Helen</t>
  </si>
  <si>
    <t>35.35</t>
  </si>
  <si>
    <t>33.95</t>
  </si>
  <si>
    <t>35.62</t>
  </si>
  <si>
    <t>Arioso</t>
  </si>
  <si>
    <t>Dartona</t>
  </si>
  <si>
    <t>37.1</t>
  </si>
  <si>
    <t>Mejaš</t>
  </si>
  <si>
    <t>Jumbo 48</t>
  </si>
  <si>
    <t>Klipan</t>
  </si>
  <si>
    <t>Kladdus</t>
  </si>
  <si>
    <t>Kornelius</t>
  </si>
  <si>
    <t>Kassius</t>
  </si>
  <si>
    <t>Krebs</t>
  </si>
  <si>
    <t>Kolumbaris</t>
  </si>
  <si>
    <t>Korimbos</t>
  </si>
  <si>
    <t>Mikado</t>
  </si>
  <si>
    <t>P8567</t>
  </si>
  <si>
    <t>Mono</t>
  </si>
  <si>
    <t>Iridium</t>
  </si>
  <si>
    <t>Columbia</t>
  </si>
  <si>
    <t>Maverik</t>
  </si>
  <si>
    <t>Sycora</t>
  </si>
  <si>
    <t>Bergxxon</t>
  </si>
  <si>
    <t>Rubin</t>
  </si>
  <si>
    <t>Zlatar</t>
  </si>
  <si>
    <t>Staniša</t>
  </si>
  <si>
    <t>Kristal</t>
  </si>
  <si>
    <t>Kondor</t>
  </si>
  <si>
    <t>Dukat</t>
  </si>
  <si>
    <t>Kladari</t>
  </si>
  <si>
    <t>Osječani</t>
  </si>
  <si>
    <t>amajlije</t>
  </si>
  <si>
    <t>kladari</t>
  </si>
  <si>
    <t>osječani</t>
  </si>
  <si>
    <t>sitneši</t>
  </si>
  <si>
    <t>Sitneši</t>
  </si>
  <si>
    <t>dekalb</t>
  </si>
  <si>
    <t>2013.</t>
  </si>
  <si>
    <t>2017.</t>
  </si>
  <si>
    <t>200</t>
  </si>
  <si>
    <t>400</t>
  </si>
  <si>
    <t>600</t>
  </si>
  <si>
    <t>suša</t>
  </si>
  <si>
    <t>poplave</t>
  </si>
  <si>
    <t>kišna</t>
  </si>
  <si>
    <t>kukuruz, zrno - višegodišnji rezultati ogleda</t>
  </si>
  <si>
    <t>broj vaganja</t>
  </si>
  <si>
    <t>godina</t>
  </si>
  <si>
    <t>lokalitet</t>
  </si>
  <si>
    <t>kg/ha</t>
  </si>
  <si>
    <t>sj. kuća</t>
  </si>
  <si>
    <t>Srbac</t>
  </si>
  <si>
    <t>Prnjavor</t>
  </si>
  <si>
    <t>Tomasov</t>
  </si>
  <si>
    <t>Kulak</t>
  </si>
  <si>
    <t>Velimir</t>
  </si>
  <si>
    <t>P9537</t>
  </si>
  <si>
    <t>P1241</t>
  </si>
  <si>
    <t>6E02</t>
  </si>
  <si>
    <t>Shannon</t>
  </si>
  <si>
    <t>Kamparis</t>
  </si>
  <si>
    <t>Balasco</t>
  </si>
  <si>
    <t>Kerbanis</t>
  </si>
  <si>
    <t>Konsens</t>
  </si>
  <si>
    <t>Sibila</t>
  </si>
  <si>
    <t>Zita</t>
  </si>
  <si>
    <t>Muro</t>
  </si>
  <si>
    <t>Titos</t>
  </si>
  <si>
    <t>Helijum</t>
  </si>
  <si>
    <t>Ulyxxe</t>
  </si>
  <si>
    <t>Cadixxio</t>
  </si>
  <si>
    <t>fito</t>
  </si>
  <si>
    <t>Livorno</t>
  </si>
  <si>
    <t>Bonfire</t>
  </si>
  <si>
    <t>Atlas</t>
  </si>
  <si>
    <t>Lerma</t>
  </si>
  <si>
    <t>Sagunto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</si>
  <si>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</si>
  <si>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</si>
  <si>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</si>
  <si>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</si>
  <si>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</si>
  <si>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</si>
  <si>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</si>
  <si>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</si>
  <si>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</si>
  <si>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Raiffeisen</t>
  </si>
  <si>
    <t>PKB</t>
  </si>
  <si>
    <t>OS</t>
  </si>
  <si>
    <t xml:space="preserve">Dekalb </t>
  </si>
  <si>
    <t>Agrimax</t>
  </si>
  <si>
    <t>LG</t>
  </si>
  <si>
    <t>Fito</t>
  </si>
  <si>
    <t>srbac</t>
  </si>
  <si>
    <t>prnjavor</t>
  </si>
  <si>
    <t>2018.</t>
  </si>
  <si>
    <t>N.Topola</t>
  </si>
  <si>
    <t>Ugljevik</t>
  </si>
  <si>
    <t>Chorintos</t>
  </si>
  <si>
    <t>Photon</t>
  </si>
  <si>
    <t>Andromeda</t>
  </si>
  <si>
    <t>Kapitolis</t>
  </si>
  <si>
    <t>Kollegas</t>
  </si>
  <si>
    <t>Orlando</t>
  </si>
  <si>
    <t>Kleopatras</t>
  </si>
  <si>
    <t>Cosun Cereals</t>
  </si>
  <si>
    <t>Apollon</t>
  </si>
  <si>
    <t>Krios</t>
  </si>
  <si>
    <t>Atomic</t>
  </si>
  <si>
    <t>nova topola</t>
  </si>
  <si>
    <t>ugljevik</t>
  </si>
  <si>
    <t>cosun cereals</t>
  </si>
  <si>
    <t>Tisa</t>
  </si>
  <si>
    <t>Zenit</t>
  </si>
  <si>
    <t>prosjek/ukupno</t>
  </si>
  <si>
    <t>broj hibrida</t>
  </si>
  <si>
    <t>karakteristika</t>
  </si>
  <si>
    <t>2019.</t>
  </si>
  <si>
    <t>PD Semberija</t>
  </si>
  <si>
    <t>Rajko Popović</t>
  </si>
  <si>
    <t>Duško Vranić</t>
  </si>
  <si>
    <t>Jovo Stević</t>
  </si>
  <si>
    <t>Svetozar Japundža</t>
  </si>
  <si>
    <t>Mlin Jelena</t>
  </si>
  <si>
    <t>Čedo Blaščanin</t>
  </si>
  <si>
    <t>Ratko Ratković</t>
  </si>
  <si>
    <t>Predrag Ivanović</t>
  </si>
  <si>
    <t>Đuro Cvijić</t>
  </si>
  <si>
    <t>Rajko Janjić</t>
  </si>
  <si>
    <t>Petko Gajić</t>
  </si>
  <si>
    <t>Brane Suvajac</t>
  </si>
  <si>
    <t>MK Company</t>
  </si>
  <si>
    <t>Darko Kaura</t>
  </si>
  <si>
    <t>Simo Novaković</t>
  </si>
  <si>
    <t>Pero 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</si>
</sst>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2000"/>
              <a:t>prinosi po lokacijama i godinama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'zbirna tabela'!$AH$9:$AI$34</c:f>
              <c:multiLvlStrCache>
                <c:ptCount val="26"/>
                <c:lvl>
                  <c:pt idx="0">
                    <c:v>bijeljina</c:v>
                  </c:pt>
                  <c:pt idx="1">
                    <c:v>dušanovo</c:v>
                  </c:pt>
                  <c:pt idx="2">
                    <c:v>lužani</c:v>
                  </c:pt>
                  <c:pt idx="3">
                    <c:v>bijeljina</c:v>
                  </c:pt>
                  <c:pt idx="4">
                    <c:v>modriča</c:v>
                  </c:pt>
                  <c:pt idx="5">
                    <c:v>novi grad</c:v>
                  </c:pt>
                  <c:pt idx="6">
                    <c:v>draksenić</c:v>
                  </c:pt>
                  <c:pt idx="7">
                    <c:v>sitneši</c:v>
                  </c:pt>
                  <c:pt idx="8">
                    <c:v>romanovci</c:v>
                  </c:pt>
                  <c:pt idx="9">
                    <c:v>modriča</c:v>
                  </c:pt>
                  <c:pt idx="10">
                    <c:v>amajlije</c:v>
                  </c:pt>
                  <c:pt idx="11">
                    <c:v>bijeljina</c:v>
                  </c:pt>
                  <c:pt idx="12">
                    <c:v>draksenić</c:v>
                  </c:pt>
                  <c:pt idx="13">
                    <c:v>kladari</c:v>
                  </c:pt>
                  <c:pt idx="14">
                    <c:v>osječani</c:v>
                  </c:pt>
                  <c:pt idx="15">
                    <c:v>bijeljina</c:v>
                  </c:pt>
                  <c:pt idx="16">
                    <c:v>draksenić</c:v>
                  </c:pt>
                  <c:pt idx="17">
                    <c:v>srbac</c:v>
                  </c:pt>
                  <c:pt idx="18">
                    <c:v>prnjavor</c:v>
                  </c:pt>
                  <c:pt idx="19">
                    <c:v>modriča</c:v>
                  </c:pt>
                  <c:pt idx="20">
                    <c:v>draksenić</c:v>
                  </c:pt>
                  <c:pt idx="21">
                    <c:v>prnjavor</c:v>
                  </c:pt>
                  <c:pt idx="22">
                    <c:v>nova topola</c:v>
                  </c:pt>
                  <c:pt idx="23">
                    <c:v>kladari</c:v>
                  </c:pt>
                  <c:pt idx="24">
                    <c:v>modriča</c:v>
                  </c:pt>
                  <c:pt idx="25">
                    <c:v>ugljevik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3">
                    <c:v>2015</c:v>
                  </c:pt>
                  <c:pt idx="6">
                    <c:v>2016</c:v>
                  </c:pt>
                  <c:pt idx="10">
                    <c:v>2017</c:v>
                  </c:pt>
                  <c:pt idx="15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'zbirna tabela'!$AJ$9:$AJ$34</c:f>
              <c:numCache>
                <c:formatCode>#,##0</c:formatCode>
                <c:ptCount val="26"/>
                <c:pt idx="0">
                  <c:v>4906.8395061728397</c:v>
                </c:pt>
                <c:pt idx="1">
                  <c:v>9352.8129977699919</c:v>
                </c:pt>
                <c:pt idx="2">
                  <c:v>8393.5076266642627</c:v>
                </c:pt>
                <c:pt idx="3">
                  <c:v>5316.029900332227</c:v>
                </c:pt>
                <c:pt idx="4">
                  <c:v>4952.0637227759316</c:v>
                </c:pt>
                <c:pt idx="5">
                  <c:v>9045.0063229929874</c:v>
                </c:pt>
                <c:pt idx="6">
                  <c:v>12733.749178967002</c:v>
                </c:pt>
                <c:pt idx="7">
                  <c:v>11129.42788108901</c:v>
                </c:pt>
                <c:pt idx="8">
                  <c:v>7016.7692818506057</c:v>
                </c:pt>
                <c:pt idx="9">
                  <c:v>8924.6810400516806</c:v>
                </c:pt>
                <c:pt idx="10">
                  <c:v>7340.7184939669623</c:v>
                </c:pt>
                <c:pt idx="11">
                  <c:v>3437.9074479009528</c:v>
                </c:pt>
                <c:pt idx="12">
                  <c:v>9421.2706857644334</c:v>
                </c:pt>
                <c:pt idx="13">
                  <c:v>10762.738787375414</c:v>
                </c:pt>
                <c:pt idx="14">
                  <c:v>7229.7893116855066</c:v>
                </c:pt>
                <c:pt idx="15">
                  <c:v>7188</c:v>
                </c:pt>
                <c:pt idx="16">
                  <c:v>12070</c:v>
                </c:pt>
                <c:pt idx="17">
                  <c:v>10980</c:v>
                </c:pt>
                <c:pt idx="18">
                  <c:v>10757</c:v>
                </c:pt>
                <c:pt idx="19">
                  <c:v>12176</c:v>
                </c:pt>
                <c:pt idx="20">
                  <c:v>11431</c:v>
                </c:pt>
                <c:pt idx="21">
                  <c:v>6406</c:v>
                </c:pt>
                <c:pt idx="22">
                  <c:v>9929</c:v>
                </c:pt>
                <c:pt idx="23">
                  <c:v>7416</c:v>
                </c:pt>
                <c:pt idx="24">
                  <c:v>10972</c:v>
                </c:pt>
                <c:pt idx="25">
                  <c:v>10480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3162624"/>
        <c:axId val="146707584"/>
      </c:barChart>
      <c:catAx>
        <c:axId val="1931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07584"/>
        <c:crosses val="autoZero"/>
        <c:auto val="1"/>
        <c:lblAlgn val="ctr"/>
        <c:lblOffset val="100"/>
        <c:noMultiLvlLbl val="0"/>
      </c:catAx>
      <c:valAx>
        <c:axId val="146707584"/>
        <c:scaling>
          <c:orientation val="minMax"/>
          <c:max val="13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6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prinosi po sjemenskim kućama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'zbirna tabela'!$AH$55:$AH$71</c:f>
              <c:strCache>
                <c:ptCount val="17"/>
                <c:pt idx="0">
                  <c:v>bc</c:v>
                </c:pt>
                <c:pt idx="1">
                  <c:v>kws</c:v>
                </c:pt>
                <c:pt idx="2">
                  <c:v>bl</c:v>
                </c:pt>
                <c:pt idx="3">
                  <c:v>zp</c:v>
                </c:pt>
                <c:pt idx="4">
                  <c:v>as</c:v>
                </c:pt>
                <c:pt idx="5">
                  <c:v>pioneer</c:v>
                </c:pt>
                <c:pt idx="6">
                  <c:v>ns</c:v>
                </c:pt>
                <c:pt idx="7">
                  <c:v>agris</c:v>
                </c:pt>
                <c:pt idx="8">
                  <c:v>syngenta</c:v>
                </c:pt>
                <c:pt idx="9">
                  <c:v>raiffeisen</c:v>
                </c:pt>
                <c:pt idx="10">
                  <c:v>pkb</c:v>
                </c:pt>
                <c:pt idx="11">
                  <c:v>os</c:v>
                </c:pt>
                <c:pt idx="12">
                  <c:v>dekalb</c:v>
                </c:pt>
                <c:pt idx="13">
                  <c:v>agrimax</c:v>
                </c:pt>
                <c:pt idx="14">
                  <c:v>lg</c:v>
                </c:pt>
                <c:pt idx="15">
                  <c:v>fito</c:v>
                </c:pt>
                <c:pt idx="16">
                  <c:v>cosun cereals</c:v>
                </c:pt>
              </c:strCache>
            </c:strRef>
          </c:cat>
          <c:val>
            <c:numRef>
              <c:f>'zbirna tabela'!$AI$55:$AI$71</c:f>
              <c:numCache>
                <c:formatCode>#,##0</c:formatCode>
                <c:ptCount val="17"/>
                <c:pt idx="0">
                  <c:v>8094</c:v>
                </c:pt>
                <c:pt idx="1">
                  <c:v>9327</c:v>
                </c:pt>
                <c:pt idx="2">
                  <c:v>8189</c:v>
                </c:pt>
                <c:pt idx="3">
                  <c:v>8666</c:v>
                </c:pt>
                <c:pt idx="4">
                  <c:v>8754</c:v>
                </c:pt>
                <c:pt idx="5">
                  <c:v>9982</c:v>
                </c:pt>
                <c:pt idx="6">
                  <c:v>8062</c:v>
                </c:pt>
                <c:pt idx="7">
                  <c:v>8459</c:v>
                </c:pt>
                <c:pt idx="8">
                  <c:v>9586</c:v>
                </c:pt>
                <c:pt idx="9">
                  <c:v>10353</c:v>
                </c:pt>
                <c:pt idx="10">
                  <c:v>8247</c:v>
                </c:pt>
                <c:pt idx="11">
                  <c:v>8769</c:v>
                </c:pt>
                <c:pt idx="12">
                  <c:v>11179</c:v>
                </c:pt>
                <c:pt idx="13">
                  <c:v>8354</c:v>
                </c:pt>
                <c:pt idx="14">
                  <c:v>9155</c:v>
                </c:pt>
                <c:pt idx="15">
                  <c:v>9072</c:v>
                </c:pt>
                <c:pt idx="16">
                  <c:v>6922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6735872"/>
        <c:axId val="146737408"/>
      </c:barChart>
      <c:catAx>
        <c:axId val="1467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37408"/>
        <c:crosses val="autoZero"/>
        <c:auto val="1"/>
        <c:lblAlgn val="ctr"/>
        <c:lblOffset val="100"/>
        <c:noMultiLvlLbl val="0"/>
      </c:catAx>
      <c:valAx>
        <c:axId val="146737408"/>
        <c:scaling>
          <c:orientation val="minMax"/>
          <c:max val="115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3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prinosi po godinama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</c:dPt>
          <c:cat>
            <c:strRef>
              <c:f>'zbirna tabela'!$AH$98:$AH$104</c:f>
              <c:strCache>
                <c:ptCount val="7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</c:strCache>
            </c:strRef>
          </c:cat>
          <c:val>
            <c:numRef>
              <c:f>'zbirna tabela'!$AI$98:$AI$104</c:f>
              <c:numCache>
                <c:formatCode>#,##0</c:formatCode>
                <c:ptCount val="7"/>
                <c:pt idx="0">
                  <c:v>4907</c:v>
                </c:pt>
                <c:pt idx="1">
                  <c:v>9101</c:v>
                </c:pt>
                <c:pt idx="2">
                  <c:v>6568</c:v>
                </c:pt>
                <c:pt idx="3">
                  <c:v>10544</c:v>
                </c:pt>
                <c:pt idx="4">
                  <c:v>7587</c:v>
                </c:pt>
                <c:pt idx="5">
                  <c:v>10456</c:v>
                </c:pt>
                <c:pt idx="6" formatCode="General">
                  <c:v>9752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"/>
        <c:axId val="147003264"/>
        <c:axId val="147004800"/>
      </c:barChart>
      <c:catAx>
        <c:axId val="1470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147004800"/>
        <c:crosses val="autoZero"/>
        <c:auto val="1"/>
        <c:lblAlgn val="ctr"/>
        <c:lblOffset val="100"/>
        <c:noMultiLvlLbl val="0"/>
      </c:catAx>
      <c:valAx>
        <c:axId val="147004800"/>
        <c:scaling>
          <c:orientation val="minMax"/>
          <c:max val="11000"/>
          <c:min val="4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0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prinosi po grupama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'zbirna tabela'!$AH$142:$AH$147</c:f>
              <c:strCache>
                <c:ptCount val="6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</c:strCache>
            </c:strRef>
          </c:cat>
          <c:val>
            <c:numRef>
              <c:f>'zbirna tabela'!$AI$142:$AI$147</c:f>
              <c:numCache>
                <c:formatCode>#,##0</c:formatCode>
                <c:ptCount val="6"/>
                <c:pt idx="0">
                  <c:v>8306</c:v>
                </c:pt>
                <c:pt idx="1">
                  <c:v>9044</c:v>
                </c:pt>
                <c:pt idx="2">
                  <c:v>8868</c:v>
                </c:pt>
                <c:pt idx="3">
                  <c:v>8916</c:v>
                </c:pt>
                <c:pt idx="4">
                  <c:v>8638</c:v>
                </c:pt>
                <c:pt idx="5">
                  <c:v>6342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7011840"/>
        <c:axId val="148955136"/>
      </c:barChart>
      <c:catAx>
        <c:axId val="1470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55136"/>
        <c:crosses val="autoZero"/>
        <c:auto val="1"/>
        <c:lblAlgn val="ctr"/>
        <c:lblOffset val="100"/>
        <c:noMultiLvlLbl val="0"/>
      </c:catAx>
      <c:valAx>
        <c:axId val="148955136"/>
        <c:scaling>
          <c:orientation val="minMax"/>
          <c:max val="95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1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11876</xdr:colOff>
      <xdr:row>4</xdr:row>
      <xdr:rowOff>266689</xdr:rowOff>
    </xdr:from>
    <xdr:to>
      <xdr:col>56</xdr:col>
      <xdr:colOff>598714</xdr:colOff>
      <xdr:row>49</xdr:row>
      <xdr:rowOff>33152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595992</xdr:colOff>
      <xdr:row>52</xdr:row>
      <xdr:rowOff>12004</xdr:rowOff>
    </xdr:from>
    <xdr:to>
      <xdr:col>57</xdr:col>
      <xdr:colOff>0</xdr:colOff>
      <xdr:row>87</xdr:row>
      <xdr:rowOff>136071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605537</xdr:colOff>
      <xdr:row>95</xdr:row>
      <xdr:rowOff>19399</xdr:rowOff>
    </xdr:from>
    <xdr:to>
      <xdr:col>57</xdr:col>
      <xdr:colOff>13606</xdr:colOff>
      <xdr:row>132</xdr:row>
      <xdr:rowOff>89806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593912</xdr:colOff>
      <xdr:row>139</xdr:row>
      <xdr:rowOff>1120</xdr:rowOff>
    </xdr:from>
    <xdr:to>
      <xdr:col>57</xdr:col>
      <xdr:colOff>38100</xdr:colOff>
      <xdr:row>166</xdr:row>
      <xdr:rowOff>40822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29"/>
  <sheetViews>
    <sheetView tabSelected="1" zoomScale="85" zoomScaleNormal="85" workbookViewId="0">
      <selection activeCell="AA31" sqref="AA31"/>
    </sheetView>
  </sheetViews>
  <sheetFormatPr defaultRowHeight="12.95" customHeight="1" x14ac:dyDescent="0.25"/>
  <cols>
    <col min="1" max="1" width="1.140625" style="1" customWidth="1"/>
    <col min="2" max="2" width="7.140625" style="29" customWidth="1"/>
    <col min="3" max="3" width="21.5703125" style="1" bestFit="1" customWidth="1"/>
    <col min="4" max="4" width="15.85546875" style="1" customWidth="1"/>
    <col min="5" max="5" width="9.42578125" style="1" customWidth="1"/>
    <col min="6" max="11" width="13.7109375" style="1" customWidth="1"/>
    <col min="12" max="13" width="13.7109375" style="2" customWidth="1"/>
    <col min="14" max="14" width="14.5703125" style="2" customWidth="1"/>
    <col min="15" max="23" width="13.7109375" style="2" customWidth="1"/>
    <col min="24" max="24" width="14.28515625" style="2" bestFit="1" customWidth="1"/>
    <col min="25" max="31" width="13.7109375" style="2" customWidth="1"/>
    <col min="32" max="32" width="13.7109375" style="7" customWidth="1"/>
    <col min="33" max="33" width="10.7109375" style="1" customWidth="1"/>
    <col min="34" max="34" width="19.42578125" style="168" customWidth="1"/>
    <col min="35" max="35" width="15.28515625" style="168" customWidth="1"/>
    <col min="36" max="37" width="17.85546875" style="168" customWidth="1"/>
    <col min="38" max="16384" width="9.140625" style="1"/>
  </cols>
  <sheetData>
    <row r="1" spans="2:37" s="90" customFormat="1" ht="12.95" customHeight="1" thickBot="1" x14ac:dyDescent="0.3">
      <c r="B1" s="2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"/>
      <c r="AH1" s="168"/>
      <c r="AI1" s="168"/>
      <c r="AJ1" s="168"/>
      <c r="AK1" s="168"/>
    </row>
    <row r="2" spans="2:37" ht="27.75" customHeight="1" thickBot="1" x14ac:dyDescent="0.3">
      <c r="B2" s="199" t="s">
        <v>138</v>
      </c>
      <c r="C2" s="200"/>
      <c r="D2" s="200"/>
      <c r="E2" s="200"/>
      <c r="F2" s="200"/>
      <c r="G2" s="200"/>
      <c r="H2" s="201"/>
    </row>
    <row r="3" spans="2:37" ht="12.95" customHeight="1" thickBot="1" x14ac:dyDescent="0.3">
      <c r="B3" s="26"/>
      <c r="C3" s="3"/>
      <c r="D3" s="3"/>
      <c r="E3" s="3"/>
      <c r="F3" s="3"/>
      <c r="G3" s="3"/>
      <c r="H3" s="3"/>
      <c r="I3" s="3"/>
      <c r="J3" s="3"/>
      <c r="K3" s="3"/>
      <c r="L3" s="4"/>
    </row>
    <row r="4" spans="2:37" s="5" customFormat="1" ht="19.5" customHeight="1" x14ac:dyDescent="0.25">
      <c r="B4" s="231" t="s">
        <v>0</v>
      </c>
      <c r="C4" s="233" t="s">
        <v>1</v>
      </c>
      <c r="D4" s="233" t="s">
        <v>2</v>
      </c>
      <c r="E4" s="228" t="s">
        <v>3</v>
      </c>
      <c r="F4" s="159">
        <v>2013</v>
      </c>
      <c r="G4" s="202">
        <v>2014</v>
      </c>
      <c r="H4" s="203"/>
      <c r="I4" s="209">
        <v>2015</v>
      </c>
      <c r="J4" s="210"/>
      <c r="K4" s="211"/>
      <c r="L4" s="212" t="s">
        <v>19</v>
      </c>
      <c r="M4" s="213"/>
      <c r="N4" s="213"/>
      <c r="O4" s="214"/>
      <c r="P4" s="207">
        <v>2017</v>
      </c>
      <c r="Q4" s="205"/>
      <c r="R4" s="205"/>
      <c r="S4" s="205"/>
      <c r="T4" s="208"/>
      <c r="U4" s="204">
        <v>2018</v>
      </c>
      <c r="V4" s="205"/>
      <c r="W4" s="205"/>
      <c r="X4" s="205"/>
      <c r="Y4" s="206"/>
      <c r="Z4" s="207">
        <v>2019</v>
      </c>
      <c r="AA4" s="205"/>
      <c r="AB4" s="205"/>
      <c r="AC4" s="205"/>
      <c r="AD4" s="205"/>
      <c r="AE4" s="208"/>
      <c r="AF4" s="237" t="s">
        <v>16</v>
      </c>
      <c r="AH4" s="169"/>
      <c r="AI4" s="169"/>
      <c r="AJ4" s="169"/>
      <c r="AK4" s="169"/>
    </row>
    <row r="5" spans="2:37" s="5" customFormat="1" ht="21.75" customHeight="1" thickBot="1" x14ac:dyDescent="0.3">
      <c r="B5" s="235"/>
      <c r="C5" s="236"/>
      <c r="D5" s="236"/>
      <c r="E5" s="230"/>
      <c r="F5" s="160" t="s">
        <v>28</v>
      </c>
      <c r="G5" s="31" t="s">
        <v>30</v>
      </c>
      <c r="H5" s="97" t="s">
        <v>31</v>
      </c>
      <c r="I5" s="18" t="s">
        <v>28</v>
      </c>
      <c r="J5" s="96" t="s">
        <v>21</v>
      </c>
      <c r="K5" s="40" t="s">
        <v>29</v>
      </c>
      <c r="L5" s="46" t="s">
        <v>18</v>
      </c>
      <c r="M5" s="96" t="s">
        <v>128</v>
      </c>
      <c r="N5" s="96" t="s">
        <v>20</v>
      </c>
      <c r="O5" s="97" t="s">
        <v>21</v>
      </c>
      <c r="P5" s="18" t="s">
        <v>77</v>
      </c>
      <c r="Q5" s="96" t="s">
        <v>28</v>
      </c>
      <c r="R5" s="96" t="s">
        <v>18</v>
      </c>
      <c r="S5" s="96" t="s">
        <v>122</v>
      </c>
      <c r="T5" s="40" t="s">
        <v>123</v>
      </c>
      <c r="U5" s="31" t="s">
        <v>28</v>
      </c>
      <c r="V5" s="96" t="s">
        <v>18</v>
      </c>
      <c r="W5" s="96" t="s">
        <v>144</v>
      </c>
      <c r="X5" s="96" t="s">
        <v>145</v>
      </c>
      <c r="Y5" s="97" t="s">
        <v>21</v>
      </c>
      <c r="Z5" s="18" t="s">
        <v>18</v>
      </c>
      <c r="AA5" s="96" t="s">
        <v>145</v>
      </c>
      <c r="AB5" s="96" t="s">
        <v>189</v>
      </c>
      <c r="AC5" s="96" t="s">
        <v>122</v>
      </c>
      <c r="AD5" s="96" t="s">
        <v>21</v>
      </c>
      <c r="AE5" s="40" t="s">
        <v>190</v>
      </c>
      <c r="AF5" s="239"/>
      <c r="AH5" s="169"/>
      <c r="AI5" s="169"/>
      <c r="AJ5" s="169"/>
      <c r="AK5" s="169"/>
    </row>
    <row r="6" spans="2:37" s="5" customFormat="1" ht="38.25" thickBot="1" x14ac:dyDescent="0.3">
      <c r="B6" s="232"/>
      <c r="C6" s="234"/>
      <c r="D6" s="234"/>
      <c r="E6" s="229"/>
      <c r="F6" s="223" t="s">
        <v>211</v>
      </c>
      <c r="G6" s="224" t="s">
        <v>212</v>
      </c>
      <c r="H6" s="225" t="s">
        <v>213</v>
      </c>
      <c r="I6" s="226" t="s">
        <v>211</v>
      </c>
      <c r="J6" s="221" t="s">
        <v>214</v>
      </c>
      <c r="K6" s="222" t="s">
        <v>215</v>
      </c>
      <c r="L6" s="227" t="s">
        <v>216</v>
      </c>
      <c r="M6" s="221" t="s">
        <v>217</v>
      </c>
      <c r="N6" s="221" t="s">
        <v>218</v>
      </c>
      <c r="O6" s="225" t="s">
        <v>214</v>
      </c>
      <c r="P6" s="226" t="s">
        <v>219</v>
      </c>
      <c r="Q6" s="221" t="s">
        <v>211</v>
      </c>
      <c r="R6" s="221" t="s">
        <v>216</v>
      </c>
      <c r="S6" s="221" t="s">
        <v>220</v>
      </c>
      <c r="T6" s="222" t="s">
        <v>221</v>
      </c>
      <c r="U6" s="224" t="s">
        <v>211</v>
      </c>
      <c r="V6" s="221" t="s">
        <v>216</v>
      </c>
      <c r="W6" s="221" t="s">
        <v>220</v>
      </c>
      <c r="X6" s="221" t="s">
        <v>223</v>
      </c>
      <c r="Y6" s="225" t="s">
        <v>224</v>
      </c>
      <c r="Z6" s="221" t="s">
        <v>216</v>
      </c>
      <c r="AA6" s="221" t="s">
        <v>222</v>
      </c>
      <c r="AB6" s="221" t="s">
        <v>225</v>
      </c>
      <c r="AC6" s="221" t="s">
        <v>220</v>
      </c>
      <c r="AD6" s="221" t="s">
        <v>226</v>
      </c>
      <c r="AE6" s="222" t="s">
        <v>227</v>
      </c>
      <c r="AF6" s="238"/>
      <c r="AH6" s="169"/>
      <c r="AI6" s="169"/>
      <c r="AJ6" s="169"/>
      <c r="AK6" s="169"/>
    </row>
    <row r="7" spans="2:37" ht="12.95" customHeight="1" x14ac:dyDescent="0.25">
      <c r="B7" s="56">
        <v>1</v>
      </c>
      <c r="C7" s="219" t="s">
        <v>170</v>
      </c>
      <c r="D7" s="91">
        <v>282</v>
      </c>
      <c r="E7" s="62">
        <v>200</v>
      </c>
      <c r="F7" s="161"/>
      <c r="G7" s="57"/>
      <c r="H7" s="58"/>
      <c r="I7" s="59"/>
      <c r="J7" s="60"/>
      <c r="K7" s="61"/>
      <c r="L7" s="57">
        <v>11568.290882244371</v>
      </c>
      <c r="M7" s="60">
        <v>8333.2829960736944</v>
      </c>
      <c r="N7" s="60"/>
      <c r="O7" s="58"/>
      <c r="P7" s="124"/>
      <c r="Q7" s="116"/>
      <c r="R7" s="116"/>
      <c r="S7" s="116"/>
      <c r="T7" s="132"/>
      <c r="U7" s="115"/>
      <c r="V7" s="116"/>
      <c r="W7" s="116"/>
      <c r="X7" s="116"/>
      <c r="Y7" s="137"/>
      <c r="Z7" s="124"/>
      <c r="AA7" s="116"/>
      <c r="AB7" s="116"/>
      <c r="AC7" s="60"/>
      <c r="AD7" s="60"/>
      <c r="AE7" s="61"/>
      <c r="AF7" s="145">
        <f>AVERAGE(F7:AE7)</f>
        <v>9950.786939159032</v>
      </c>
      <c r="AH7" s="192" t="s">
        <v>140</v>
      </c>
      <c r="AI7" s="192" t="s">
        <v>141</v>
      </c>
      <c r="AJ7" s="192" t="s">
        <v>142</v>
      </c>
      <c r="AK7" s="192" t="s">
        <v>139</v>
      </c>
    </row>
    <row r="8" spans="2:37" ht="12.95" customHeight="1" x14ac:dyDescent="0.25">
      <c r="B8" s="28">
        <v>2</v>
      </c>
      <c r="C8" s="180"/>
      <c r="D8" s="88">
        <v>354</v>
      </c>
      <c r="E8" s="48">
        <v>300</v>
      </c>
      <c r="F8" s="162"/>
      <c r="G8" s="34">
        <v>7028.4883720930229</v>
      </c>
      <c r="H8" s="35"/>
      <c r="I8" s="19">
        <v>5001.5101177891875</v>
      </c>
      <c r="J8" s="10"/>
      <c r="K8" s="42">
        <v>4439.7766373991462</v>
      </c>
      <c r="L8" s="34"/>
      <c r="M8" s="10"/>
      <c r="N8" s="10"/>
      <c r="O8" s="35"/>
      <c r="P8" s="125"/>
      <c r="Q8" s="15"/>
      <c r="R8" s="15"/>
      <c r="S8" s="15"/>
      <c r="T8" s="133"/>
      <c r="U8" s="117"/>
      <c r="V8" s="15"/>
      <c r="W8" s="15"/>
      <c r="X8" s="15"/>
      <c r="Y8" s="138"/>
      <c r="Z8" s="125"/>
      <c r="AA8" s="15"/>
      <c r="AB8" s="15"/>
      <c r="AC8" s="10"/>
      <c r="AD8" s="10"/>
      <c r="AE8" s="42"/>
      <c r="AF8" s="146">
        <f t="shared" ref="AF8:AF71" si="0">AVERAGE(F8:AE8)</f>
        <v>5489.9250424271195</v>
      </c>
      <c r="AH8" s="192"/>
      <c r="AI8" s="192"/>
      <c r="AJ8" s="192"/>
      <c r="AK8" s="192"/>
    </row>
    <row r="9" spans="2:37" ht="12.95" customHeight="1" x14ac:dyDescent="0.25">
      <c r="B9" s="28">
        <v>3</v>
      </c>
      <c r="C9" s="180"/>
      <c r="D9" s="94">
        <v>344</v>
      </c>
      <c r="E9" s="50">
        <v>300</v>
      </c>
      <c r="F9" s="162"/>
      <c r="G9" s="34"/>
      <c r="H9" s="35"/>
      <c r="I9" s="19"/>
      <c r="J9" s="10"/>
      <c r="K9" s="42"/>
      <c r="L9" s="34">
        <v>13001.99950781346</v>
      </c>
      <c r="M9" s="10">
        <v>10866.052552099063</v>
      </c>
      <c r="N9" s="10">
        <v>5458.8647161790441</v>
      </c>
      <c r="O9" s="35">
        <v>5649.2248062015506</v>
      </c>
      <c r="P9" s="19"/>
      <c r="Q9" s="10"/>
      <c r="R9" s="10"/>
      <c r="S9" s="10"/>
      <c r="T9" s="49">
        <v>6184.7176079734209</v>
      </c>
      <c r="U9" s="52"/>
      <c r="V9" s="11"/>
      <c r="W9" s="11"/>
      <c r="X9" s="11"/>
      <c r="Y9" s="53"/>
      <c r="Z9" s="45">
        <v>11277</v>
      </c>
      <c r="AA9" s="11"/>
      <c r="AB9" s="11"/>
      <c r="AC9" s="11"/>
      <c r="AD9" s="11"/>
      <c r="AE9" s="49"/>
      <c r="AF9" s="146">
        <f t="shared" si="0"/>
        <v>8739.6431983777566</v>
      </c>
      <c r="AH9" s="173">
        <v>2013</v>
      </c>
      <c r="AI9" s="173" t="s">
        <v>53</v>
      </c>
      <c r="AJ9" s="174">
        <f>F228</f>
        <v>4906.8395061728397</v>
      </c>
      <c r="AK9" s="173">
        <v>81</v>
      </c>
    </row>
    <row r="10" spans="2:37" ht="12.95" customHeight="1" x14ac:dyDescent="0.25">
      <c r="B10" s="28">
        <v>4</v>
      </c>
      <c r="C10" s="180"/>
      <c r="D10" s="94">
        <v>306</v>
      </c>
      <c r="E10" s="50">
        <v>320</v>
      </c>
      <c r="F10" s="162"/>
      <c r="G10" s="34"/>
      <c r="H10" s="35"/>
      <c r="I10" s="19"/>
      <c r="J10" s="10"/>
      <c r="K10" s="42"/>
      <c r="L10" s="34">
        <v>13567.368032484312</v>
      </c>
      <c r="M10" s="10">
        <v>11230.972515856236</v>
      </c>
      <c r="N10" s="10"/>
      <c r="O10" s="35"/>
      <c r="P10" s="45">
        <v>6798.4591591247581</v>
      </c>
      <c r="Q10" s="11">
        <v>3504.9833887043192</v>
      </c>
      <c r="R10" s="10"/>
      <c r="S10" s="11">
        <v>8903.8715644820295</v>
      </c>
      <c r="T10" s="49">
        <v>6987.790697674418</v>
      </c>
      <c r="U10" s="52"/>
      <c r="V10" s="11">
        <v>11421.543572706365</v>
      </c>
      <c r="W10" s="11"/>
      <c r="X10" s="11"/>
      <c r="Y10" s="53"/>
      <c r="Z10" s="45"/>
      <c r="AA10" s="11"/>
      <c r="AB10" s="11"/>
      <c r="AC10" s="11"/>
      <c r="AD10" s="11"/>
      <c r="AE10" s="49"/>
      <c r="AF10" s="146">
        <f t="shared" si="0"/>
        <v>8916.4269901474909</v>
      </c>
      <c r="AH10" s="184">
        <v>2014</v>
      </c>
      <c r="AI10" s="173" t="s">
        <v>55</v>
      </c>
      <c r="AJ10" s="174">
        <f>G228</f>
        <v>9352.8129977699919</v>
      </c>
      <c r="AK10" s="184">
        <v>99</v>
      </c>
    </row>
    <row r="11" spans="2:37" s="90" customFormat="1" ht="12.95" customHeight="1" x14ac:dyDescent="0.25">
      <c r="B11" s="28">
        <v>5</v>
      </c>
      <c r="C11" s="180"/>
      <c r="D11" s="94">
        <v>323</v>
      </c>
      <c r="E11" s="50">
        <v>330</v>
      </c>
      <c r="F11" s="162"/>
      <c r="G11" s="34"/>
      <c r="H11" s="35"/>
      <c r="I11" s="19"/>
      <c r="J11" s="10"/>
      <c r="K11" s="42"/>
      <c r="L11" s="34"/>
      <c r="M11" s="10"/>
      <c r="N11" s="10"/>
      <c r="O11" s="35"/>
      <c r="P11" s="45"/>
      <c r="Q11" s="11"/>
      <c r="R11" s="10"/>
      <c r="S11" s="11"/>
      <c r="T11" s="49"/>
      <c r="U11" s="52"/>
      <c r="V11" s="11"/>
      <c r="W11" s="11"/>
      <c r="X11" s="11"/>
      <c r="Y11" s="53"/>
      <c r="Z11" s="45">
        <v>11411</v>
      </c>
      <c r="AA11" s="11"/>
      <c r="AB11" s="11"/>
      <c r="AC11" s="11"/>
      <c r="AD11" s="11"/>
      <c r="AE11" s="49"/>
      <c r="AF11" s="146">
        <f t="shared" si="0"/>
        <v>11411</v>
      </c>
      <c r="AH11" s="184"/>
      <c r="AI11" s="173" t="s">
        <v>56</v>
      </c>
      <c r="AJ11" s="174">
        <f>H228</f>
        <v>8393.5076266642627</v>
      </c>
      <c r="AK11" s="184"/>
    </row>
    <row r="12" spans="2:37" ht="12.95" customHeight="1" x14ac:dyDescent="0.25">
      <c r="B12" s="28">
        <v>6</v>
      </c>
      <c r="C12" s="180"/>
      <c r="D12" s="94" t="s">
        <v>65</v>
      </c>
      <c r="E12" s="50">
        <v>370</v>
      </c>
      <c r="F12" s="162"/>
      <c r="G12" s="34"/>
      <c r="H12" s="35"/>
      <c r="I12" s="19"/>
      <c r="J12" s="10"/>
      <c r="K12" s="42"/>
      <c r="L12" s="34"/>
      <c r="M12" s="10"/>
      <c r="N12" s="10"/>
      <c r="O12" s="35"/>
      <c r="P12" s="45">
        <v>7659.2751174246778</v>
      </c>
      <c r="Q12" s="11">
        <v>3836.0105490290102</v>
      </c>
      <c r="R12" s="11">
        <v>9432.1013289036528</v>
      </c>
      <c r="S12" s="11">
        <v>8793.5385835095149</v>
      </c>
      <c r="T12" s="49">
        <v>7177.9485049833884</v>
      </c>
      <c r="U12" s="52"/>
      <c r="V12" s="11">
        <v>10608.527131782948</v>
      </c>
      <c r="W12" s="11"/>
      <c r="X12" s="11"/>
      <c r="Y12" s="53"/>
      <c r="Z12" s="45">
        <v>11865</v>
      </c>
      <c r="AA12" s="11"/>
      <c r="AB12" s="11"/>
      <c r="AC12" s="11"/>
      <c r="AD12" s="11"/>
      <c r="AE12" s="49"/>
      <c r="AF12" s="146">
        <f t="shared" si="0"/>
        <v>8481.7716022333134</v>
      </c>
      <c r="AH12" s="184">
        <v>2015</v>
      </c>
      <c r="AI12" s="173" t="s">
        <v>53</v>
      </c>
      <c r="AJ12" s="174">
        <f>I228</f>
        <v>5316.029900332227</v>
      </c>
      <c r="AK12" s="184">
        <v>170</v>
      </c>
    </row>
    <row r="13" spans="2:37" ht="12.95" customHeight="1" x14ac:dyDescent="0.25">
      <c r="B13" s="28">
        <v>7</v>
      </c>
      <c r="C13" s="180"/>
      <c r="D13" s="88">
        <v>4982</v>
      </c>
      <c r="E13" s="48">
        <v>400</v>
      </c>
      <c r="F13" s="162">
        <v>5708</v>
      </c>
      <c r="G13" s="34"/>
      <c r="H13" s="35"/>
      <c r="I13" s="19"/>
      <c r="J13" s="10"/>
      <c r="K13" s="42"/>
      <c r="L13" s="34"/>
      <c r="M13" s="10"/>
      <c r="N13" s="10"/>
      <c r="O13" s="35"/>
      <c r="P13" s="125"/>
      <c r="Q13" s="15"/>
      <c r="R13" s="15"/>
      <c r="S13" s="15"/>
      <c r="T13" s="133"/>
      <c r="U13" s="117"/>
      <c r="V13" s="15"/>
      <c r="W13" s="15"/>
      <c r="X13" s="15"/>
      <c r="Y13" s="138"/>
      <c r="Z13" s="125"/>
      <c r="AA13" s="15"/>
      <c r="AB13" s="15"/>
      <c r="AC13" s="10"/>
      <c r="AD13" s="10"/>
      <c r="AE13" s="42"/>
      <c r="AF13" s="146">
        <f t="shared" si="0"/>
        <v>5708</v>
      </c>
      <c r="AH13" s="184"/>
      <c r="AI13" s="173" t="s">
        <v>52</v>
      </c>
      <c r="AJ13" s="174">
        <f>J228</f>
        <v>4952.0637227759316</v>
      </c>
      <c r="AK13" s="184"/>
    </row>
    <row r="14" spans="2:37" ht="12.95" customHeight="1" x14ac:dyDescent="0.25">
      <c r="B14" s="28">
        <v>8</v>
      </c>
      <c r="C14" s="180"/>
      <c r="D14" s="94">
        <v>462</v>
      </c>
      <c r="E14" s="50">
        <v>420</v>
      </c>
      <c r="F14" s="162"/>
      <c r="G14" s="34"/>
      <c r="H14" s="35"/>
      <c r="I14" s="19">
        <v>3590.4938085170647</v>
      </c>
      <c r="J14" s="10"/>
      <c r="K14" s="42">
        <v>4715.2244255260257</v>
      </c>
      <c r="L14" s="34"/>
      <c r="M14" s="10"/>
      <c r="N14" s="10"/>
      <c r="O14" s="35"/>
      <c r="P14" s="19"/>
      <c r="Q14" s="10"/>
      <c r="R14" s="10"/>
      <c r="S14" s="10"/>
      <c r="T14" s="42"/>
      <c r="U14" s="34"/>
      <c r="V14" s="10"/>
      <c r="W14" s="10"/>
      <c r="X14" s="10"/>
      <c r="Y14" s="35"/>
      <c r="Z14" s="19"/>
      <c r="AA14" s="10"/>
      <c r="AB14" s="10"/>
      <c r="AC14" s="10"/>
      <c r="AD14" s="10"/>
      <c r="AE14" s="42"/>
      <c r="AF14" s="146">
        <f t="shared" si="0"/>
        <v>4152.859117021545</v>
      </c>
      <c r="AH14" s="184"/>
      <c r="AI14" s="173" t="s">
        <v>54</v>
      </c>
      <c r="AJ14" s="174">
        <f>K228</f>
        <v>9045.0063229929874</v>
      </c>
      <c r="AK14" s="184"/>
    </row>
    <row r="15" spans="2:37" ht="12.95" customHeight="1" x14ac:dyDescent="0.25">
      <c r="B15" s="28">
        <v>9</v>
      </c>
      <c r="C15" s="180"/>
      <c r="D15" s="94" t="s">
        <v>99</v>
      </c>
      <c r="E15" s="50">
        <v>450</v>
      </c>
      <c r="F15" s="162"/>
      <c r="G15" s="34"/>
      <c r="H15" s="35"/>
      <c r="I15" s="19"/>
      <c r="J15" s="10"/>
      <c r="K15" s="42"/>
      <c r="L15" s="34">
        <v>11856.619908945489</v>
      </c>
      <c r="M15" s="10">
        <v>9411.0540622168519</v>
      </c>
      <c r="N15" s="10"/>
      <c r="O15" s="35">
        <v>7293.4662236987815</v>
      </c>
      <c r="P15" s="19"/>
      <c r="Q15" s="10"/>
      <c r="R15" s="10"/>
      <c r="S15" s="10"/>
      <c r="T15" s="42"/>
      <c r="U15" s="34"/>
      <c r="V15" s="10"/>
      <c r="W15" s="10"/>
      <c r="X15" s="10"/>
      <c r="Y15" s="35"/>
      <c r="Z15" s="19"/>
      <c r="AA15" s="10"/>
      <c r="AB15" s="10"/>
      <c r="AC15" s="10"/>
      <c r="AD15" s="10"/>
      <c r="AE15" s="42"/>
      <c r="AF15" s="146">
        <f t="shared" si="0"/>
        <v>9520.3800649537079</v>
      </c>
      <c r="AH15" s="184">
        <v>2016</v>
      </c>
      <c r="AI15" s="173" t="s">
        <v>50</v>
      </c>
      <c r="AJ15" s="174">
        <f>L228</f>
        <v>12733.749178967002</v>
      </c>
      <c r="AK15" s="184">
        <v>214</v>
      </c>
    </row>
    <row r="16" spans="2:37" ht="12.95" customHeight="1" x14ac:dyDescent="0.25">
      <c r="B16" s="28">
        <v>10</v>
      </c>
      <c r="C16" s="180"/>
      <c r="D16" s="94">
        <v>424</v>
      </c>
      <c r="E16" s="50">
        <v>460</v>
      </c>
      <c r="F16" s="162"/>
      <c r="G16" s="34"/>
      <c r="H16" s="35"/>
      <c r="I16" s="19"/>
      <c r="J16" s="10"/>
      <c r="K16" s="42"/>
      <c r="L16" s="34"/>
      <c r="M16" s="10"/>
      <c r="N16" s="10"/>
      <c r="O16" s="35"/>
      <c r="P16" s="45">
        <v>7924.4472448161323</v>
      </c>
      <c r="Q16" s="11">
        <v>3813.7714467755886</v>
      </c>
      <c r="R16" s="11">
        <v>9471.8992248062023</v>
      </c>
      <c r="S16" s="11">
        <v>9737.3150105708228</v>
      </c>
      <c r="T16" s="49">
        <v>7066.2790697674418</v>
      </c>
      <c r="U16" s="52">
        <v>7299.6173093906391</v>
      </c>
      <c r="V16" s="11">
        <v>10565.2099838146</v>
      </c>
      <c r="W16" s="11"/>
      <c r="X16" s="11"/>
      <c r="Y16" s="53">
        <v>10755.357142857143</v>
      </c>
      <c r="Z16" s="45">
        <v>10956</v>
      </c>
      <c r="AA16" s="11"/>
      <c r="AB16" s="11"/>
      <c r="AC16" s="11"/>
      <c r="AD16" s="11"/>
      <c r="AE16" s="49"/>
      <c r="AF16" s="146">
        <f t="shared" si="0"/>
        <v>8621.0996036442866</v>
      </c>
      <c r="AH16" s="184"/>
      <c r="AI16" s="173" t="s">
        <v>127</v>
      </c>
      <c r="AJ16" s="174">
        <f>M228</f>
        <v>11129.42788108901</v>
      </c>
      <c r="AK16" s="184"/>
    </row>
    <row r="17" spans="2:37" ht="12.95" customHeight="1" x14ac:dyDescent="0.25">
      <c r="B17" s="28">
        <v>11</v>
      </c>
      <c r="C17" s="180"/>
      <c r="D17" s="94" t="s">
        <v>11</v>
      </c>
      <c r="E17" s="50">
        <v>460</v>
      </c>
      <c r="F17" s="162">
        <v>6979</v>
      </c>
      <c r="G17" s="34">
        <v>8628.8372093023263</v>
      </c>
      <c r="H17" s="35"/>
      <c r="I17" s="19">
        <v>5579.1301721534273</v>
      </c>
      <c r="J17" s="10"/>
      <c r="K17" s="42">
        <v>7262.5581395348845</v>
      </c>
      <c r="L17" s="34">
        <v>13550.0184569952</v>
      </c>
      <c r="M17" s="10">
        <v>10394.895801872546</v>
      </c>
      <c r="N17" s="10"/>
      <c r="O17" s="35"/>
      <c r="P17" s="19"/>
      <c r="Q17" s="10"/>
      <c r="R17" s="10"/>
      <c r="S17" s="10"/>
      <c r="T17" s="42"/>
      <c r="U17" s="52">
        <v>8085.9581984103606</v>
      </c>
      <c r="V17" s="11"/>
      <c r="W17" s="11"/>
      <c r="X17" s="11"/>
      <c r="Y17" s="53"/>
      <c r="Z17" s="45"/>
      <c r="AA17" s="11"/>
      <c r="AB17" s="11"/>
      <c r="AC17" s="11"/>
      <c r="AD17" s="11"/>
      <c r="AE17" s="49"/>
      <c r="AF17" s="146">
        <f t="shared" si="0"/>
        <v>8640.0568540383938</v>
      </c>
      <c r="AH17" s="184"/>
      <c r="AI17" s="173" t="s">
        <v>51</v>
      </c>
      <c r="AJ17" s="174">
        <f>N228</f>
        <v>7016.7692818506057</v>
      </c>
      <c r="AK17" s="184"/>
    </row>
    <row r="18" spans="2:37" ht="12.95" customHeight="1" x14ac:dyDescent="0.25">
      <c r="B18" s="28">
        <v>12</v>
      </c>
      <c r="C18" s="180"/>
      <c r="D18" s="94" t="s">
        <v>22</v>
      </c>
      <c r="E18" s="50">
        <v>480</v>
      </c>
      <c r="F18" s="162">
        <v>4897</v>
      </c>
      <c r="G18" s="34">
        <v>8434.8837209302328</v>
      </c>
      <c r="H18" s="35"/>
      <c r="I18" s="19">
        <v>4587.3603141045005</v>
      </c>
      <c r="J18" s="10"/>
      <c r="K18" s="42"/>
      <c r="L18" s="34"/>
      <c r="M18" s="10"/>
      <c r="N18" s="10"/>
      <c r="O18" s="35"/>
      <c r="P18" s="19"/>
      <c r="Q18" s="10"/>
      <c r="R18" s="10"/>
      <c r="S18" s="10"/>
      <c r="T18" s="42"/>
      <c r="U18" s="34"/>
      <c r="V18" s="10"/>
      <c r="W18" s="10"/>
      <c r="X18" s="10"/>
      <c r="Y18" s="35"/>
      <c r="Z18" s="19"/>
      <c r="AA18" s="10"/>
      <c r="AB18" s="10"/>
      <c r="AC18" s="10"/>
      <c r="AD18" s="10"/>
      <c r="AE18" s="42"/>
      <c r="AF18" s="146">
        <f t="shared" si="0"/>
        <v>5973.0813450115775</v>
      </c>
      <c r="AH18" s="184"/>
      <c r="AI18" s="173" t="s">
        <v>52</v>
      </c>
      <c r="AJ18" s="174">
        <f>O228</f>
        <v>8924.6810400516806</v>
      </c>
      <c r="AK18" s="184"/>
    </row>
    <row r="19" spans="2:37" ht="12.95" customHeight="1" x14ac:dyDescent="0.25">
      <c r="B19" s="28">
        <v>13</v>
      </c>
      <c r="C19" s="180"/>
      <c r="D19" s="94" t="s">
        <v>100</v>
      </c>
      <c r="E19" s="50">
        <v>480</v>
      </c>
      <c r="F19" s="162">
        <v>5707</v>
      </c>
      <c r="G19" s="34">
        <v>8605.9302325581393</v>
      </c>
      <c r="H19" s="35"/>
      <c r="I19" s="19">
        <v>4892.781636967683</v>
      </c>
      <c r="J19" s="10"/>
      <c r="K19" s="42"/>
      <c r="L19" s="34"/>
      <c r="M19" s="10"/>
      <c r="N19" s="10"/>
      <c r="O19" s="35"/>
      <c r="P19" s="19"/>
      <c r="Q19" s="10"/>
      <c r="R19" s="10"/>
      <c r="S19" s="10"/>
      <c r="T19" s="42"/>
      <c r="U19" s="34"/>
      <c r="V19" s="10"/>
      <c r="W19" s="10"/>
      <c r="X19" s="10"/>
      <c r="Y19" s="35"/>
      <c r="Z19" s="19"/>
      <c r="AA19" s="10"/>
      <c r="AB19" s="10"/>
      <c r="AC19" s="10"/>
      <c r="AD19" s="10"/>
      <c r="AE19" s="42"/>
      <c r="AF19" s="146">
        <f t="shared" si="0"/>
        <v>6401.9039565086068</v>
      </c>
      <c r="AH19" s="184">
        <v>2017</v>
      </c>
      <c r="AI19" s="173" t="s">
        <v>124</v>
      </c>
      <c r="AJ19" s="174">
        <f>P228</f>
        <v>7340.7184939669623</v>
      </c>
      <c r="AK19" s="184">
        <v>248</v>
      </c>
    </row>
    <row r="20" spans="2:37" ht="12.95" customHeight="1" x14ac:dyDescent="0.25">
      <c r="B20" s="28">
        <v>14</v>
      </c>
      <c r="C20" s="180"/>
      <c r="D20" s="94" t="s">
        <v>78</v>
      </c>
      <c r="E20" s="50">
        <v>490</v>
      </c>
      <c r="F20" s="162">
        <v>6401</v>
      </c>
      <c r="G20" s="34">
        <v>8918.6046511627919</v>
      </c>
      <c r="H20" s="35"/>
      <c r="I20" s="19">
        <v>6221.6852914527335</v>
      </c>
      <c r="J20" s="10"/>
      <c r="K20" s="42">
        <v>7034.2580830781944</v>
      </c>
      <c r="L20" s="34">
        <v>12235.880398671095</v>
      </c>
      <c r="M20" s="10">
        <v>9591.4376321353066</v>
      </c>
      <c r="N20" s="10">
        <v>6156.6836036740269</v>
      </c>
      <c r="O20" s="35">
        <v>8186.1387966039129</v>
      </c>
      <c r="P20" s="19"/>
      <c r="Q20" s="11">
        <v>3793.4700032882424</v>
      </c>
      <c r="R20" s="10"/>
      <c r="S20" s="10"/>
      <c r="T20" s="42"/>
      <c r="U20" s="34"/>
      <c r="V20" s="10"/>
      <c r="W20" s="10"/>
      <c r="X20" s="10"/>
      <c r="Y20" s="35"/>
      <c r="Z20" s="19">
        <v>9706</v>
      </c>
      <c r="AA20" s="10"/>
      <c r="AB20" s="10"/>
      <c r="AC20" s="10"/>
      <c r="AD20" s="10"/>
      <c r="AE20" s="42"/>
      <c r="AF20" s="146">
        <f t="shared" si="0"/>
        <v>7824.5158460066305</v>
      </c>
      <c r="AH20" s="184"/>
      <c r="AI20" s="173" t="s">
        <v>53</v>
      </c>
      <c r="AJ20" s="174">
        <f>Q228</f>
        <v>3437.9074479009528</v>
      </c>
      <c r="AK20" s="184"/>
    </row>
    <row r="21" spans="2:37" ht="12.95" customHeight="1" x14ac:dyDescent="0.25">
      <c r="B21" s="28">
        <v>15</v>
      </c>
      <c r="C21" s="180"/>
      <c r="D21" s="88">
        <v>532</v>
      </c>
      <c r="E21" s="48">
        <v>500</v>
      </c>
      <c r="F21" s="162">
        <v>5707</v>
      </c>
      <c r="G21" s="34">
        <v>10091.162790697676</v>
      </c>
      <c r="H21" s="35">
        <v>7255.2276724643343</v>
      </c>
      <c r="I21" s="19">
        <v>6319.8429477499249</v>
      </c>
      <c r="J21" s="10"/>
      <c r="K21" s="42">
        <v>7578.8765118450501</v>
      </c>
      <c r="L21" s="34">
        <v>13019.318321643903</v>
      </c>
      <c r="M21" s="10">
        <v>10214.059196617336</v>
      </c>
      <c r="N21" s="10">
        <v>6752.4916943521594</v>
      </c>
      <c r="O21" s="35"/>
      <c r="P21" s="125"/>
      <c r="Q21" s="15"/>
      <c r="R21" s="15"/>
      <c r="S21" s="15"/>
      <c r="T21" s="133"/>
      <c r="U21" s="117"/>
      <c r="V21" s="15"/>
      <c r="W21" s="15"/>
      <c r="X21" s="15"/>
      <c r="Y21" s="138"/>
      <c r="Z21" s="125"/>
      <c r="AA21" s="15"/>
      <c r="AB21" s="15"/>
      <c r="AC21" s="10"/>
      <c r="AD21" s="10"/>
      <c r="AE21" s="42"/>
      <c r="AF21" s="146">
        <f t="shared" si="0"/>
        <v>8367.2473919212971</v>
      </c>
      <c r="AH21" s="184"/>
      <c r="AI21" s="173" t="s">
        <v>50</v>
      </c>
      <c r="AJ21" s="174">
        <f>R228</f>
        <v>9421.2706857644334</v>
      </c>
      <c r="AK21" s="184"/>
    </row>
    <row r="22" spans="2:37" ht="12.95" customHeight="1" x14ac:dyDescent="0.25">
      <c r="B22" s="28">
        <v>16</v>
      </c>
      <c r="C22" s="180"/>
      <c r="D22" s="88">
        <v>572</v>
      </c>
      <c r="E22" s="48">
        <v>500</v>
      </c>
      <c r="F22" s="162">
        <v>5707</v>
      </c>
      <c r="G22" s="34">
        <v>9771.9767441860458</v>
      </c>
      <c r="H22" s="35">
        <v>7458.1053351573191</v>
      </c>
      <c r="I22" s="19">
        <v>5810.1781938991253</v>
      </c>
      <c r="J22" s="10"/>
      <c r="K22" s="42"/>
      <c r="L22" s="34"/>
      <c r="M22" s="10"/>
      <c r="N22" s="10"/>
      <c r="O22" s="35"/>
      <c r="P22" s="45">
        <v>7303.2420666743046</v>
      </c>
      <c r="Q22" s="11">
        <v>4271.4760322733746</v>
      </c>
      <c r="R22" s="11">
        <v>7968.9922480620153</v>
      </c>
      <c r="S22" s="15"/>
      <c r="T22" s="49">
        <v>5836.2956810631231</v>
      </c>
      <c r="U22" s="52">
        <v>7441.0950838975568</v>
      </c>
      <c r="V22" s="11"/>
      <c r="W22" s="11"/>
      <c r="X22" s="11"/>
      <c r="Y22" s="53"/>
      <c r="Z22" s="45">
        <v>10350</v>
      </c>
      <c r="AA22" s="11"/>
      <c r="AB22" s="11"/>
      <c r="AC22" s="11"/>
      <c r="AD22" s="11"/>
      <c r="AE22" s="49"/>
      <c r="AF22" s="146">
        <f t="shared" si="0"/>
        <v>7191.8361385212866</v>
      </c>
      <c r="AH22" s="184"/>
      <c r="AI22" s="173" t="s">
        <v>125</v>
      </c>
      <c r="AJ22" s="174">
        <f>S228</f>
        <v>10762.738787375414</v>
      </c>
      <c r="AK22" s="184"/>
    </row>
    <row r="23" spans="2:37" ht="12.95" customHeight="1" x14ac:dyDescent="0.25">
      <c r="B23" s="28">
        <v>17</v>
      </c>
      <c r="C23" s="180"/>
      <c r="D23" s="88">
        <v>5982</v>
      </c>
      <c r="E23" s="48">
        <v>500</v>
      </c>
      <c r="F23" s="162">
        <v>5242</v>
      </c>
      <c r="G23" s="34"/>
      <c r="H23" s="35"/>
      <c r="I23" s="19"/>
      <c r="J23" s="10"/>
      <c r="K23" s="42"/>
      <c r="L23" s="34"/>
      <c r="M23" s="10"/>
      <c r="N23" s="10"/>
      <c r="O23" s="35"/>
      <c r="P23" s="125"/>
      <c r="Q23" s="15"/>
      <c r="R23" s="15"/>
      <c r="S23" s="15"/>
      <c r="T23" s="133"/>
      <c r="U23" s="117"/>
      <c r="V23" s="15"/>
      <c r="W23" s="15"/>
      <c r="X23" s="15"/>
      <c r="Y23" s="138"/>
      <c r="Z23" s="125"/>
      <c r="AA23" s="15"/>
      <c r="AB23" s="15"/>
      <c r="AC23" s="10"/>
      <c r="AD23" s="10"/>
      <c r="AE23" s="42"/>
      <c r="AF23" s="146">
        <f t="shared" si="0"/>
        <v>5242</v>
      </c>
      <c r="AH23" s="184"/>
      <c r="AI23" s="173" t="s">
        <v>126</v>
      </c>
      <c r="AJ23" s="174">
        <f>T228</f>
        <v>7229.7893116855066</v>
      </c>
      <c r="AK23" s="184"/>
    </row>
    <row r="24" spans="2:37" ht="12.95" customHeight="1" x14ac:dyDescent="0.25">
      <c r="B24" s="28">
        <v>18</v>
      </c>
      <c r="C24" s="180"/>
      <c r="D24" s="88">
        <v>525</v>
      </c>
      <c r="E24" s="48">
        <v>510</v>
      </c>
      <c r="F24" s="162"/>
      <c r="G24" s="34"/>
      <c r="H24" s="35"/>
      <c r="I24" s="19"/>
      <c r="J24" s="10"/>
      <c r="K24" s="42"/>
      <c r="L24" s="34"/>
      <c r="M24" s="10"/>
      <c r="N24" s="10"/>
      <c r="O24" s="35"/>
      <c r="P24" s="45">
        <v>6898.6997365104835</v>
      </c>
      <c r="Q24" s="11">
        <v>3879.0190889126638</v>
      </c>
      <c r="R24" s="11">
        <v>9798.3573274270948</v>
      </c>
      <c r="S24" s="11">
        <v>10138.940274841438</v>
      </c>
      <c r="T24" s="133"/>
      <c r="U24" s="52">
        <v>7006.1819252281421</v>
      </c>
      <c r="V24" s="11">
        <v>12477.255302836698</v>
      </c>
      <c r="W24" s="11"/>
      <c r="X24" s="11"/>
      <c r="Y24" s="53">
        <v>11284.3853820598</v>
      </c>
      <c r="Z24" s="45">
        <v>11271</v>
      </c>
      <c r="AA24" s="11"/>
      <c r="AB24" s="11"/>
      <c r="AC24" s="11"/>
      <c r="AD24" s="11"/>
      <c r="AE24" s="49"/>
      <c r="AF24" s="146">
        <f t="shared" si="0"/>
        <v>9094.2298797270396</v>
      </c>
      <c r="AH24" s="184">
        <v>2018</v>
      </c>
      <c r="AI24" s="173" t="s">
        <v>53</v>
      </c>
      <c r="AJ24" s="174">
        <v>7188</v>
      </c>
      <c r="AK24" s="184">
        <v>250</v>
      </c>
    </row>
    <row r="25" spans="2:37" ht="12.95" customHeight="1" x14ac:dyDescent="0.25">
      <c r="B25" s="28">
        <v>19</v>
      </c>
      <c r="C25" s="180"/>
      <c r="D25" s="88">
        <v>574</v>
      </c>
      <c r="E25" s="48">
        <v>530</v>
      </c>
      <c r="F25" s="162">
        <v>5129</v>
      </c>
      <c r="G25" s="34"/>
      <c r="H25" s="35"/>
      <c r="I25" s="19">
        <v>5558.7435819993952</v>
      </c>
      <c r="J25" s="10"/>
      <c r="K25" s="42"/>
      <c r="L25" s="34"/>
      <c r="M25" s="10"/>
      <c r="N25" s="10"/>
      <c r="O25" s="35"/>
      <c r="P25" s="125"/>
      <c r="Q25" s="15"/>
      <c r="R25" s="15"/>
      <c r="S25" s="15"/>
      <c r="T25" s="133"/>
      <c r="U25" s="117"/>
      <c r="V25" s="15"/>
      <c r="W25" s="15"/>
      <c r="X25" s="15"/>
      <c r="Y25" s="138"/>
      <c r="Z25" s="125"/>
      <c r="AA25" s="15"/>
      <c r="AB25" s="15"/>
      <c r="AC25" s="10"/>
      <c r="AD25" s="10"/>
      <c r="AE25" s="42"/>
      <c r="AF25" s="146">
        <f t="shared" si="0"/>
        <v>5343.8717909996976</v>
      </c>
      <c r="AH25" s="184"/>
      <c r="AI25" s="173" t="s">
        <v>50</v>
      </c>
      <c r="AJ25" s="174">
        <v>12070</v>
      </c>
      <c r="AK25" s="184"/>
    </row>
    <row r="26" spans="2:37" ht="12.95" customHeight="1" x14ac:dyDescent="0.25">
      <c r="B26" s="28">
        <v>20</v>
      </c>
      <c r="C26" s="180"/>
      <c r="D26" s="94" t="s">
        <v>101</v>
      </c>
      <c r="E26" s="50">
        <v>550</v>
      </c>
      <c r="F26" s="162">
        <v>6288</v>
      </c>
      <c r="G26" s="34">
        <v>9873.8372093023245</v>
      </c>
      <c r="H26" s="35"/>
      <c r="I26" s="19">
        <v>6266.988825128361</v>
      </c>
      <c r="J26" s="10"/>
      <c r="K26" s="42">
        <v>8187.2169775117063</v>
      </c>
      <c r="L26" s="34">
        <v>12740.863787375416</v>
      </c>
      <c r="M26" s="10">
        <v>9867.3361522198738</v>
      </c>
      <c r="N26" s="10">
        <v>6042.9817275747509</v>
      </c>
      <c r="O26" s="35">
        <v>8911.9601328903664</v>
      </c>
      <c r="P26" s="19"/>
      <c r="Q26" s="10"/>
      <c r="R26" s="10"/>
      <c r="S26" s="10"/>
      <c r="T26" s="42"/>
      <c r="U26" s="52"/>
      <c r="V26" s="11">
        <v>11621.26245847176</v>
      </c>
      <c r="W26" s="11"/>
      <c r="X26" s="11"/>
      <c r="Y26" s="53"/>
      <c r="Z26" s="45"/>
      <c r="AA26" s="11"/>
      <c r="AB26" s="11"/>
      <c r="AC26" s="11"/>
      <c r="AD26" s="11"/>
      <c r="AE26" s="49"/>
      <c r="AF26" s="146">
        <f t="shared" si="0"/>
        <v>8866.71636338606</v>
      </c>
      <c r="AH26" s="184"/>
      <c r="AI26" s="173" t="s">
        <v>186</v>
      </c>
      <c r="AJ26" s="174">
        <v>10980</v>
      </c>
      <c r="AK26" s="184"/>
    </row>
    <row r="27" spans="2:37" ht="12.95" customHeight="1" x14ac:dyDescent="0.25">
      <c r="B27" s="28">
        <v>21</v>
      </c>
      <c r="C27" s="180"/>
      <c r="D27" s="94">
        <v>582</v>
      </c>
      <c r="E27" s="50">
        <v>580</v>
      </c>
      <c r="F27" s="162">
        <v>4666</v>
      </c>
      <c r="G27" s="34">
        <v>10089.302325581395</v>
      </c>
      <c r="H27" s="35">
        <v>8094.3423881180379</v>
      </c>
      <c r="I27" s="19">
        <v>6070.6735125339783</v>
      </c>
      <c r="J27" s="10"/>
      <c r="K27" s="42"/>
      <c r="L27" s="34">
        <v>14270.210409745294</v>
      </c>
      <c r="M27" s="10">
        <v>11289.867109634553</v>
      </c>
      <c r="N27" s="10"/>
      <c r="O27" s="35">
        <v>9177.7408637873759</v>
      </c>
      <c r="P27" s="45">
        <v>6965.5635062611809</v>
      </c>
      <c r="Q27" s="11">
        <v>3045.8718685462873</v>
      </c>
      <c r="R27" s="11">
        <v>8427.4640088593569</v>
      </c>
      <c r="S27" s="11">
        <v>9249.1411205074</v>
      </c>
      <c r="T27" s="49">
        <v>6051.827242524917</v>
      </c>
      <c r="U27" s="52"/>
      <c r="V27" s="11"/>
      <c r="W27" s="11"/>
      <c r="X27" s="11"/>
      <c r="Y27" s="53"/>
      <c r="Z27" s="45"/>
      <c r="AA27" s="11"/>
      <c r="AB27" s="11"/>
      <c r="AC27" s="11"/>
      <c r="AD27" s="11"/>
      <c r="AE27" s="49"/>
      <c r="AF27" s="146">
        <f t="shared" si="0"/>
        <v>8116.5003630083129</v>
      </c>
      <c r="AH27" s="184"/>
      <c r="AI27" s="173" t="s">
        <v>187</v>
      </c>
      <c r="AJ27" s="174">
        <v>10757</v>
      </c>
      <c r="AK27" s="184"/>
    </row>
    <row r="28" spans="2:37" ht="12.95" customHeight="1" x14ac:dyDescent="0.25">
      <c r="B28" s="28">
        <v>22</v>
      </c>
      <c r="C28" s="180"/>
      <c r="D28" s="94" t="s">
        <v>66</v>
      </c>
      <c r="E28" s="50">
        <v>610</v>
      </c>
      <c r="F28" s="162"/>
      <c r="G28" s="34"/>
      <c r="H28" s="35"/>
      <c r="I28" s="19">
        <v>5199.5243128964057</v>
      </c>
      <c r="J28" s="10"/>
      <c r="K28" s="42"/>
      <c r="L28" s="34">
        <v>12627.906976744185</v>
      </c>
      <c r="M28" s="10">
        <v>10786.695862277258</v>
      </c>
      <c r="N28" s="10">
        <v>6257.0598006644523</v>
      </c>
      <c r="O28" s="35"/>
      <c r="P28" s="45">
        <v>7861.2601868415813</v>
      </c>
      <c r="Q28" s="11">
        <v>3977.8739778739787</v>
      </c>
      <c r="R28" s="11">
        <v>9207.9872646733093</v>
      </c>
      <c r="S28" s="10"/>
      <c r="T28" s="42"/>
      <c r="U28" s="52">
        <v>6234.6776567559618</v>
      </c>
      <c r="V28" s="11"/>
      <c r="W28" s="11"/>
      <c r="X28" s="11"/>
      <c r="Y28" s="53"/>
      <c r="Z28" s="45">
        <v>11106</v>
      </c>
      <c r="AA28" s="11"/>
      <c r="AB28" s="11"/>
      <c r="AC28" s="11"/>
      <c r="AD28" s="11"/>
      <c r="AE28" s="49"/>
      <c r="AF28" s="146">
        <f t="shared" si="0"/>
        <v>8139.8873376363481</v>
      </c>
      <c r="AH28" s="184"/>
      <c r="AI28" s="173" t="s">
        <v>52</v>
      </c>
      <c r="AJ28" s="174">
        <v>12176</v>
      </c>
      <c r="AK28" s="184"/>
    </row>
    <row r="29" spans="2:37" ht="12.95" customHeight="1" thickBot="1" x14ac:dyDescent="0.3">
      <c r="B29" s="63">
        <v>23</v>
      </c>
      <c r="C29" s="220"/>
      <c r="D29" s="99">
        <v>678</v>
      </c>
      <c r="E29" s="69">
        <v>670</v>
      </c>
      <c r="F29" s="163"/>
      <c r="G29" s="64">
        <v>8973.0232558139542</v>
      </c>
      <c r="H29" s="65">
        <v>7862.517099863202</v>
      </c>
      <c r="I29" s="66"/>
      <c r="J29" s="17"/>
      <c r="K29" s="67"/>
      <c r="L29" s="64"/>
      <c r="M29" s="17"/>
      <c r="N29" s="17"/>
      <c r="O29" s="65"/>
      <c r="P29" s="68">
        <v>6976.7441860465115</v>
      </c>
      <c r="Q29" s="17"/>
      <c r="R29" s="17"/>
      <c r="S29" s="17"/>
      <c r="T29" s="67"/>
      <c r="U29" s="64"/>
      <c r="V29" s="17"/>
      <c r="W29" s="17"/>
      <c r="X29" s="17"/>
      <c r="Y29" s="65"/>
      <c r="Z29" s="66"/>
      <c r="AA29" s="17"/>
      <c r="AB29" s="17"/>
      <c r="AC29" s="17"/>
      <c r="AD29" s="17"/>
      <c r="AE29" s="67"/>
      <c r="AF29" s="147">
        <f t="shared" si="0"/>
        <v>7937.4281805745559</v>
      </c>
      <c r="AH29" s="184">
        <v>2019</v>
      </c>
      <c r="AI29" s="173" t="s">
        <v>50</v>
      </c>
      <c r="AJ29" s="174">
        <v>11431</v>
      </c>
      <c r="AK29" s="184">
        <v>244</v>
      </c>
    </row>
    <row r="30" spans="2:37" ht="12.95" customHeight="1" x14ac:dyDescent="0.25">
      <c r="B30" s="56">
        <v>24</v>
      </c>
      <c r="C30" s="219" t="s">
        <v>171</v>
      </c>
      <c r="D30" s="98" t="s">
        <v>102</v>
      </c>
      <c r="E30" s="62">
        <v>280</v>
      </c>
      <c r="F30" s="161"/>
      <c r="G30" s="57">
        <v>7467.4418604651164</v>
      </c>
      <c r="H30" s="58"/>
      <c r="I30" s="59">
        <v>5970.4394442766525</v>
      </c>
      <c r="J30" s="60"/>
      <c r="K30" s="61">
        <v>6850.4521963824309</v>
      </c>
      <c r="L30" s="57"/>
      <c r="M30" s="60"/>
      <c r="N30" s="60"/>
      <c r="O30" s="58"/>
      <c r="P30" s="124"/>
      <c r="Q30" s="116"/>
      <c r="R30" s="116"/>
      <c r="S30" s="116"/>
      <c r="T30" s="132"/>
      <c r="U30" s="115"/>
      <c r="V30" s="116"/>
      <c r="W30" s="116"/>
      <c r="X30" s="116"/>
      <c r="Y30" s="137"/>
      <c r="Z30" s="124"/>
      <c r="AA30" s="116"/>
      <c r="AB30" s="116"/>
      <c r="AC30" s="60"/>
      <c r="AD30" s="60"/>
      <c r="AE30" s="61"/>
      <c r="AF30" s="145">
        <f t="shared" si="0"/>
        <v>6762.7778337080663</v>
      </c>
      <c r="AH30" s="184"/>
      <c r="AI30" s="173" t="s">
        <v>187</v>
      </c>
      <c r="AJ30" s="174">
        <v>6406</v>
      </c>
      <c r="AK30" s="184"/>
    </row>
    <row r="31" spans="2:37" s="8" customFormat="1" ht="12.95" customHeight="1" x14ac:dyDescent="0.25">
      <c r="B31" s="28">
        <v>25</v>
      </c>
      <c r="C31" s="180"/>
      <c r="D31" s="94">
        <v>2370</v>
      </c>
      <c r="E31" s="48">
        <v>290</v>
      </c>
      <c r="F31" s="162"/>
      <c r="G31" s="34"/>
      <c r="H31" s="35"/>
      <c r="I31" s="19"/>
      <c r="J31" s="10"/>
      <c r="K31" s="42"/>
      <c r="L31" s="34"/>
      <c r="M31" s="10"/>
      <c r="N31" s="10"/>
      <c r="O31" s="35"/>
      <c r="P31" s="125"/>
      <c r="Q31" s="15"/>
      <c r="R31" s="15"/>
      <c r="S31" s="15"/>
      <c r="T31" s="133"/>
      <c r="U31" s="52">
        <v>7408.8901972328531</v>
      </c>
      <c r="V31" s="11">
        <v>10205.852287247637</v>
      </c>
      <c r="W31" s="11"/>
      <c r="X31" s="11"/>
      <c r="Y31" s="53">
        <v>10121.511627906977</v>
      </c>
      <c r="Z31" s="45"/>
      <c r="AA31" s="11">
        <v>6551</v>
      </c>
      <c r="AB31" s="11"/>
      <c r="AC31" s="11"/>
      <c r="AD31" s="11"/>
      <c r="AE31" s="49"/>
      <c r="AF31" s="146">
        <f t="shared" si="0"/>
        <v>8571.8135280968672</v>
      </c>
      <c r="AH31" s="184"/>
      <c r="AI31" s="173" t="s">
        <v>202</v>
      </c>
      <c r="AJ31" s="174">
        <v>9929</v>
      </c>
      <c r="AK31" s="184"/>
    </row>
    <row r="32" spans="2:37" ht="12.95" customHeight="1" x14ac:dyDescent="0.25">
      <c r="B32" s="28">
        <v>26</v>
      </c>
      <c r="C32" s="180"/>
      <c r="D32" s="94" t="s">
        <v>82</v>
      </c>
      <c r="E32" s="50">
        <v>300</v>
      </c>
      <c r="F32" s="162"/>
      <c r="G32" s="34"/>
      <c r="H32" s="35"/>
      <c r="I32" s="19">
        <v>6548.6257928118384</v>
      </c>
      <c r="J32" s="10"/>
      <c r="K32" s="42">
        <v>8072.331881257488</v>
      </c>
      <c r="L32" s="34">
        <v>10385.135966531318</v>
      </c>
      <c r="M32" s="10">
        <v>12222.440350347328</v>
      </c>
      <c r="N32" s="10">
        <v>6238.2596857592489</v>
      </c>
      <c r="O32" s="35"/>
      <c r="P32" s="19"/>
      <c r="Q32" s="11">
        <v>3782.625702297134</v>
      </c>
      <c r="R32" s="10"/>
      <c r="S32" s="10"/>
      <c r="T32" s="42"/>
      <c r="U32" s="34"/>
      <c r="V32" s="10"/>
      <c r="W32" s="10"/>
      <c r="X32" s="10"/>
      <c r="Y32" s="35"/>
      <c r="Z32" s="19"/>
      <c r="AA32" s="10"/>
      <c r="AB32" s="10"/>
      <c r="AC32" s="10"/>
      <c r="AD32" s="10"/>
      <c r="AE32" s="42"/>
      <c r="AF32" s="146">
        <f t="shared" si="0"/>
        <v>7874.9032298340599</v>
      </c>
      <c r="AH32" s="184"/>
      <c r="AI32" s="173" t="s">
        <v>125</v>
      </c>
      <c r="AJ32" s="174">
        <v>7416</v>
      </c>
      <c r="AK32" s="184"/>
    </row>
    <row r="33" spans="2:37" ht="12.95" customHeight="1" x14ac:dyDescent="0.25">
      <c r="B33" s="28">
        <v>27</v>
      </c>
      <c r="C33" s="180"/>
      <c r="D33" s="94">
        <v>2376</v>
      </c>
      <c r="E33" s="50">
        <v>350</v>
      </c>
      <c r="F33" s="162"/>
      <c r="G33" s="34">
        <v>9656.9767441860458</v>
      </c>
      <c r="H33" s="35"/>
      <c r="I33" s="19">
        <v>6350.0453035336759</v>
      </c>
      <c r="J33" s="10"/>
      <c r="K33" s="42">
        <v>7829.3634314190795</v>
      </c>
      <c r="L33" s="34">
        <v>11252.92235757352</v>
      </c>
      <c r="M33" s="10">
        <v>11292.774086378737</v>
      </c>
      <c r="N33" s="10">
        <v>6842.9988274379511</v>
      </c>
      <c r="O33" s="35"/>
      <c r="P33" s="19"/>
      <c r="Q33" s="11">
        <v>3084.2314237095857</v>
      </c>
      <c r="R33" s="11">
        <v>10091.362126245847</v>
      </c>
      <c r="S33" s="10"/>
      <c r="T33" s="42"/>
      <c r="U33" s="34"/>
      <c r="V33" s="10"/>
      <c r="W33" s="10"/>
      <c r="X33" s="10"/>
      <c r="Y33" s="35"/>
      <c r="Z33" s="19"/>
      <c r="AA33" s="10"/>
      <c r="AB33" s="10"/>
      <c r="AC33" s="10"/>
      <c r="AD33" s="10"/>
      <c r="AE33" s="42"/>
      <c r="AF33" s="146">
        <f t="shared" si="0"/>
        <v>8300.0842875605558</v>
      </c>
      <c r="AH33" s="184"/>
      <c r="AI33" s="173" t="s">
        <v>52</v>
      </c>
      <c r="AJ33" s="174">
        <v>10972</v>
      </c>
      <c r="AK33" s="184"/>
    </row>
    <row r="34" spans="2:37" ht="12.95" customHeight="1" x14ac:dyDescent="0.25">
      <c r="B34" s="28">
        <v>28</v>
      </c>
      <c r="C34" s="180"/>
      <c r="D34" s="88" t="s">
        <v>103</v>
      </c>
      <c r="E34" s="48">
        <v>370</v>
      </c>
      <c r="F34" s="162"/>
      <c r="G34" s="34"/>
      <c r="H34" s="35"/>
      <c r="I34" s="19">
        <v>6588.2663847780123</v>
      </c>
      <c r="J34" s="10"/>
      <c r="K34" s="42"/>
      <c r="L34" s="34">
        <v>11674.818506213856</v>
      </c>
      <c r="M34" s="10"/>
      <c r="N34" s="10"/>
      <c r="O34" s="35"/>
      <c r="P34" s="125"/>
      <c r="Q34" s="15"/>
      <c r="R34" s="15"/>
      <c r="S34" s="15"/>
      <c r="T34" s="133"/>
      <c r="U34" s="117"/>
      <c r="V34" s="15"/>
      <c r="W34" s="15"/>
      <c r="X34" s="15"/>
      <c r="Y34" s="138"/>
      <c r="Z34" s="125"/>
      <c r="AA34" s="15"/>
      <c r="AB34" s="15"/>
      <c r="AC34" s="10"/>
      <c r="AD34" s="10"/>
      <c r="AE34" s="42"/>
      <c r="AF34" s="146">
        <f t="shared" si="0"/>
        <v>9131.5424454959339</v>
      </c>
      <c r="AH34" s="184"/>
      <c r="AI34" s="173" t="s">
        <v>203</v>
      </c>
      <c r="AJ34" s="174">
        <v>10480</v>
      </c>
      <c r="AK34" s="184"/>
    </row>
    <row r="35" spans="2:37" s="8" customFormat="1" ht="12.95" customHeight="1" x14ac:dyDescent="0.25">
      <c r="B35" s="28">
        <v>29</v>
      </c>
      <c r="C35" s="180"/>
      <c r="D35" s="88" t="s">
        <v>153</v>
      </c>
      <c r="E35" s="48">
        <v>380</v>
      </c>
      <c r="F35" s="162"/>
      <c r="G35" s="34"/>
      <c r="H35" s="35"/>
      <c r="I35" s="19"/>
      <c r="J35" s="10"/>
      <c r="K35" s="42"/>
      <c r="L35" s="34"/>
      <c r="M35" s="10"/>
      <c r="N35" s="10"/>
      <c r="O35" s="35"/>
      <c r="P35" s="125"/>
      <c r="Q35" s="15"/>
      <c r="R35" s="15"/>
      <c r="S35" s="15"/>
      <c r="T35" s="133"/>
      <c r="U35" s="52">
        <v>7333.5295849278773</v>
      </c>
      <c r="V35" s="11">
        <v>11242.524916943519</v>
      </c>
      <c r="W35" s="11">
        <v>12298.767040898156</v>
      </c>
      <c r="X35" s="11">
        <v>11509.3853820598</v>
      </c>
      <c r="Y35" s="53">
        <v>11940.448504983387</v>
      </c>
      <c r="Z35" s="45">
        <v>11273</v>
      </c>
      <c r="AA35" s="11">
        <v>7051</v>
      </c>
      <c r="AB35" s="11">
        <v>9693</v>
      </c>
      <c r="AC35" s="11">
        <v>7791</v>
      </c>
      <c r="AD35" s="11"/>
      <c r="AE35" s="49"/>
      <c r="AF35" s="146">
        <f t="shared" si="0"/>
        <v>10014.739492201415</v>
      </c>
      <c r="AH35" s="188" t="s">
        <v>207</v>
      </c>
      <c r="AI35" s="189"/>
      <c r="AJ35" s="215">
        <v>8841</v>
      </c>
      <c r="AK35" s="193">
        <f>SUM(AK9:AK34)</f>
        <v>1306</v>
      </c>
    </row>
    <row r="36" spans="2:37" s="90" customFormat="1" ht="12.95" customHeight="1" x14ac:dyDescent="0.25">
      <c r="B36" s="28">
        <v>30</v>
      </c>
      <c r="C36" s="180"/>
      <c r="D36" s="88" t="s">
        <v>194</v>
      </c>
      <c r="E36" s="48">
        <v>400</v>
      </c>
      <c r="F36" s="162"/>
      <c r="G36" s="34"/>
      <c r="H36" s="35"/>
      <c r="I36" s="19"/>
      <c r="J36" s="10"/>
      <c r="K36" s="42"/>
      <c r="L36" s="34"/>
      <c r="M36" s="10"/>
      <c r="N36" s="10"/>
      <c r="O36" s="35"/>
      <c r="P36" s="125"/>
      <c r="Q36" s="15"/>
      <c r="R36" s="15"/>
      <c r="S36" s="15"/>
      <c r="T36" s="133"/>
      <c r="U36" s="52"/>
      <c r="V36" s="11"/>
      <c r="W36" s="11"/>
      <c r="X36" s="11"/>
      <c r="Y36" s="53"/>
      <c r="Z36" s="45">
        <v>11893</v>
      </c>
      <c r="AA36" s="11"/>
      <c r="AB36" s="11">
        <v>12194</v>
      </c>
      <c r="AC36" s="11">
        <v>7498</v>
      </c>
      <c r="AD36" s="11"/>
      <c r="AE36" s="49"/>
      <c r="AF36" s="146">
        <f t="shared" si="0"/>
        <v>10528.333333333334</v>
      </c>
      <c r="AH36" s="190"/>
      <c r="AI36" s="191"/>
      <c r="AJ36" s="215"/>
      <c r="AK36" s="193"/>
    </row>
    <row r="37" spans="2:37" ht="12.95" customHeight="1" x14ac:dyDescent="0.25">
      <c r="B37" s="28">
        <v>31</v>
      </c>
      <c r="C37" s="180"/>
      <c r="D37" s="88" t="s">
        <v>104</v>
      </c>
      <c r="E37" s="48">
        <v>400</v>
      </c>
      <c r="F37" s="162"/>
      <c r="G37" s="34">
        <v>8916.4534883720953</v>
      </c>
      <c r="H37" s="35"/>
      <c r="I37" s="19"/>
      <c r="J37" s="10"/>
      <c r="K37" s="42"/>
      <c r="L37" s="34"/>
      <c r="M37" s="10"/>
      <c r="N37" s="10"/>
      <c r="O37" s="35"/>
      <c r="P37" s="125"/>
      <c r="Q37" s="15"/>
      <c r="R37" s="15"/>
      <c r="S37" s="15"/>
      <c r="T37" s="133"/>
      <c r="U37" s="117"/>
      <c r="V37" s="15"/>
      <c r="W37" s="15"/>
      <c r="X37" s="15"/>
      <c r="Y37" s="138"/>
      <c r="Z37" s="125"/>
      <c r="AA37" s="15"/>
      <c r="AB37" s="15"/>
      <c r="AC37" s="10"/>
      <c r="AD37" s="10"/>
      <c r="AE37" s="42"/>
      <c r="AF37" s="146">
        <f t="shared" si="0"/>
        <v>8916.4534883720953</v>
      </c>
    </row>
    <row r="38" spans="2:37" ht="12.95" customHeight="1" x14ac:dyDescent="0.25">
      <c r="B38" s="28">
        <v>32</v>
      </c>
      <c r="C38" s="180"/>
      <c r="D38" s="94">
        <v>1394</v>
      </c>
      <c r="E38" s="50">
        <v>410</v>
      </c>
      <c r="F38" s="162"/>
      <c r="G38" s="34"/>
      <c r="H38" s="35"/>
      <c r="I38" s="19"/>
      <c r="J38" s="10"/>
      <c r="K38" s="42"/>
      <c r="L38" s="34">
        <v>12049.80312538452</v>
      </c>
      <c r="M38" s="10">
        <v>11791.188462700091</v>
      </c>
      <c r="N38" s="10">
        <v>6014.2226171160728</v>
      </c>
      <c r="O38" s="35"/>
      <c r="P38" s="19"/>
      <c r="Q38" s="11">
        <v>3635.0462995688135</v>
      </c>
      <c r="R38" s="11">
        <v>9220.9302325581393</v>
      </c>
      <c r="S38" s="10"/>
      <c r="T38" s="42"/>
      <c r="U38" s="34"/>
      <c r="V38" s="10"/>
      <c r="W38" s="10"/>
      <c r="X38" s="10"/>
      <c r="Y38" s="35"/>
      <c r="Z38" s="19"/>
      <c r="AA38" s="10"/>
      <c r="AB38" s="10"/>
      <c r="AC38" s="10"/>
      <c r="AD38" s="10"/>
      <c r="AE38" s="42"/>
      <c r="AF38" s="146">
        <f t="shared" si="0"/>
        <v>8542.2381474655267</v>
      </c>
    </row>
    <row r="39" spans="2:37" s="8" customFormat="1" ht="12.75" customHeight="1" x14ac:dyDescent="0.25">
      <c r="B39" s="28">
        <v>33</v>
      </c>
      <c r="C39" s="180"/>
      <c r="D39" s="94" t="s">
        <v>154</v>
      </c>
      <c r="E39" s="50">
        <v>410</v>
      </c>
      <c r="F39" s="162"/>
      <c r="G39" s="34"/>
      <c r="H39" s="35"/>
      <c r="I39" s="19"/>
      <c r="J39" s="10"/>
      <c r="K39" s="42"/>
      <c r="L39" s="34"/>
      <c r="M39" s="10"/>
      <c r="N39" s="10"/>
      <c r="O39" s="35"/>
      <c r="P39" s="19"/>
      <c r="Q39" s="11"/>
      <c r="R39" s="11"/>
      <c r="S39" s="10"/>
      <c r="T39" s="42"/>
      <c r="U39" s="52">
        <v>8262.7906976744198</v>
      </c>
      <c r="V39" s="11">
        <v>12933.12888661726</v>
      </c>
      <c r="W39" s="11">
        <v>13992.582197273454</v>
      </c>
      <c r="X39" s="11">
        <v>12446.636212624586</v>
      </c>
      <c r="Y39" s="53">
        <v>13379.734219269103</v>
      </c>
      <c r="Z39" s="45">
        <v>11570</v>
      </c>
      <c r="AA39" s="11"/>
      <c r="AB39" s="11"/>
      <c r="AC39" s="11">
        <v>9277</v>
      </c>
      <c r="AD39" s="11"/>
      <c r="AE39" s="49"/>
      <c r="AF39" s="146">
        <f t="shared" si="0"/>
        <v>11694.553173351262</v>
      </c>
      <c r="AH39" s="168"/>
      <c r="AI39" s="168"/>
      <c r="AJ39" s="168"/>
      <c r="AK39" s="168"/>
    </row>
    <row r="40" spans="2:37" ht="12.95" customHeight="1" x14ac:dyDescent="0.25">
      <c r="B40" s="28">
        <v>34</v>
      </c>
      <c r="C40" s="180"/>
      <c r="D40" s="94">
        <v>3381</v>
      </c>
      <c r="E40" s="50">
        <v>430</v>
      </c>
      <c r="F40" s="162"/>
      <c r="G40" s="34">
        <v>8784.6511627906966</v>
      </c>
      <c r="H40" s="35"/>
      <c r="I40" s="19">
        <v>6369.4880700694657</v>
      </c>
      <c r="J40" s="10"/>
      <c r="K40" s="42">
        <v>8248.6609261644862</v>
      </c>
      <c r="L40" s="34">
        <v>12709.148517288053</v>
      </c>
      <c r="M40" s="10">
        <v>11046.058592570222</v>
      </c>
      <c r="N40" s="10"/>
      <c r="O40" s="35"/>
      <c r="P40" s="19"/>
      <c r="Q40" s="11">
        <v>2529.3332396543242</v>
      </c>
      <c r="R40" s="11">
        <v>8705.818567737173</v>
      </c>
      <c r="S40" s="10"/>
      <c r="T40" s="42"/>
      <c r="U40" s="34"/>
      <c r="V40" s="10"/>
      <c r="W40" s="10"/>
      <c r="X40" s="10"/>
      <c r="Y40" s="35"/>
      <c r="Z40" s="19"/>
      <c r="AA40" s="10"/>
      <c r="AB40" s="10"/>
      <c r="AC40" s="10"/>
      <c r="AD40" s="10"/>
      <c r="AE40" s="42"/>
      <c r="AF40" s="146">
        <f t="shared" si="0"/>
        <v>8341.8798680392028</v>
      </c>
    </row>
    <row r="41" spans="2:37" ht="12.95" customHeight="1" x14ac:dyDescent="0.25">
      <c r="B41" s="28">
        <v>35</v>
      </c>
      <c r="C41" s="180"/>
      <c r="D41" s="94" t="s">
        <v>84</v>
      </c>
      <c r="E41" s="48">
        <v>600</v>
      </c>
      <c r="F41" s="162"/>
      <c r="G41" s="34"/>
      <c r="H41" s="35"/>
      <c r="I41" s="19">
        <v>5083.0564784053158</v>
      </c>
      <c r="J41" s="10">
        <v>4814.5071982281297</v>
      </c>
      <c r="K41" s="42">
        <v>11012.132178452775</v>
      </c>
      <c r="L41" s="34">
        <v>15290.759197735943</v>
      </c>
      <c r="M41" s="10">
        <v>13875.566294170943</v>
      </c>
      <c r="N41" s="10">
        <v>7656.4898613816013</v>
      </c>
      <c r="O41" s="35"/>
      <c r="P41" s="125"/>
      <c r="Q41" s="11">
        <v>1340.5115478525397</v>
      </c>
      <c r="R41" s="11">
        <v>8074.1509782207459</v>
      </c>
      <c r="S41" s="15"/>
      <c r="T41" s="133"/>
      <c r="U41" s="117"/>
      <c r="V41" s="15"/>
      <c r="W41" s="15"/>
      <c r="X41" s="15"/>
      <c r="Y41" s="138"/>
      <c r="Z41" s="125"/>
      <c r="AA41" s="15"/>
      <c r="AB41" s="15"/>
      <c r="AC41" s="10"/>
      <c r="AD41" s="10"/>
      <c r="AE41" s="42"/>
      <c r="AF41" s="146">
        <f t="shared" si="0"/>
        <v>8393.3967168060008</v>
      </c>
    </row>
    <row r="42" spans="2:37" ht="12.95" customHeight="1" x14ac:dyDescent="0.25">
      <c r="B42" s="28">
        <v>36</v>
      </c>
      <c r="C42" s="180"/>
      <c r="D42" s="94" t="s">
        <v>83</v>
      </c>
      <c r="E42" s="48">
        <v>420</v>
      </c>
      <c r="F42" s="162"/>
      <c r="G42" s="34">
        <v>9845.5813953488341</v>
      </c>
      <c r="H42" s="35"/>
      <c r="I42" s="19">
        <v>6264.9124131682256</v>
      </c>
      <c r="J42" s="10"/>
      <c r="K42" s="42"/>
      <c r="L42" s="34"/>
      <c r="M42" s="10">
        <v>11572.787677438839</v>
      </c>
      <c r="N42" s="10">
        <v>6562.2806607084358</v>
      </c>
      <c r="O42" s="35"/>
      <c r="P42" s="125"/>
      <c r="Q42" s="11">
        <v>3059.246954595792</v>
      </c>
      <c r="R42" s="11">
        <v>9709.2561830933919</v>
      </c>
      <c r="S42" s="15"/>
      <c r="T42" s="133"/>
      <c r="U42" s="117"/>
      <c r="V42" s="15"/>
      <c r="W42" s="15"/>
      <c r="X42" s="15"/>
      <c r="Y42" s="138"/>
      <c r="Z42" s="125"/>
      <c r="AA42" s="15"/>
      <c r="AB42" s="15"/>
      <c r="AC42" s="10"/>
      <c r="AD42" s="10"/>
      <c r="AE42" s="42"/>
      <c r="AF42" s="146">
        <f t="shared" si="0"/>
        <v>7835.6775473922535</v>
      </c>
    </row>
    <row r="43" spans="2:37" s="90" customFormat="1" ht="12.95" customHeight="1" x14ac:dyDescent="0.25">
      <c r="B43" s="28">
        <v>37</v>
      </c>
      <c r="C43" s="180"/>
      <c r="D43" s="94" t="s">
        <v>195</v>
      </c>
      <c r="E43" s="48">
        <v>470</v>
      </c>
      <c r="F43" s="162"/>
      <c r="G43" s="34"/>
      <c r="H43" s="35"/>
      <c r="I43" s="19"/>
      <c r="J43" s="10"/>
      <c r="K43" s="42"/>
      <c r="L43" s="34"/>
      <c r="M43" s="10"/>
      <c r="N43" s="10"/>
      <c r="O43" s="35"/>
      <c r="P43" s="125"/>
      <c r="Q43" s="11"/>
      <c r="R43" s="11"/>
      <c r="S43" s="15"/>
      <c r="T43" s="133"/>
      <c r="U43" s="117"/>
      <c r="V43" s="15"/>
      <c r="W43" s="15"/>
      <c r="X43" s="15"/>
      <c r="Y43" s="138"/>
      <c r="Z43" s="125">
        <v>12491</v>
      </c>
      <c r="AA43" s="15"/>
      <c r="AB43" s="15">
        <v>12766</v>
      </c>
      <c r="AC43" s="10">
        <v>8300</v>
      </c>
      <c r="AD43" s="10"/>
      <c r="AE43" s="42"/>
      <c r="AF43" s="146">
        <f t="shared" si="0"/>
        <v>11185.666666666666</v>
      </c>
      <c r="AH43" s="168"/>
      <c r="AI43" s="168"/>
      <c r="AJ43" s="168"/>
      <c r="AK43" s="168"/>
    </row>
    <row r="44" spans="2:37" ht="12.95" customHeight="1" x14ac:dyDescent="0.25">
      <c r="B44" s="28">
        <v>38</v>
      </c>
      <c r="C44" s="180"/>
      <c r="D44" s="88" t="s">
        <v>105</v>
      </c>
      <c r="E44" s="48">
        <v>490</v>
      </c>
      <c r="F44" s="162"/>
      <c r="G44" s="34">
        <v>10479.069767441859</v>
      </c>
      <c r="H44" s="35"/>
      <c r="I44" s="19"/>
      <c r="J44" s="10"/>
      <c r="K44" s="42"/>
      <c r="L44" s="34"/>
      <c r="M44" s="10"/>
      <c r="N44" s="10"/>
      <c r="O44" s="35"/>
      <c r="P44" s="125"/>
      <c r="Q44" s="15"/>
      <c r="R44" s="15"/>
      <c r="S44" s="15"/>
      <c r="T44" s="133"/>
      <c r="U44" s="117"/>
      <c r="V44" s="15"/>
      <c r="W44" s="15"/>
      <c r="X44" s="15"/>
      <c r="Y44" s="138"/>
      <c r="Z44" s="125"/>
      <c r="AA44" s="15"/>
      <c r="AB44" s="15"/>
      <c r="AC44" s="10"/>
      <c r="AD44" s="10"/>
      <c r="AE44" s="42"/>
      <c r="AF44" s="146">
        <f t="shared" si="0"/>
        <v>10479.069767441859</v>
      </c>
    </row>
    <row r="45" spans="2:37" ht="12.95" customHeight="1" x14ac:dyDescent="0.25">
      <c r="B45" s="28">
        <v>39</v>
      </c>
      <c r="C45" s="180"/>
      <c r="D45" s="88" t="s">
        <v>106</v>
      </c>
      <c r="E45" s="48">
        <v>500</v>
      </c>
      <c r="F45" s="162"/>
      <c r="G45" s="34">
        <v>9593.0232558139542</v>
      </c>
      <c r="H45" s="35">
        <v>8791.8946648426809</v>
      </c>
      <c r="I45" s="19"/>
      <c r="J45" s="10"/>
      <c r="K45" s="42"/>
      <c r="L45" s="34"/>
      <c r="M45" s="10"/>
      <c r="N45" s="10"/>
      <c r="O45" s="35"/>
      <c r="P45" s="125"/>
      <c r="Q45" s="15"/>
      <c r="R45" s="15"/>
      <c r="S45" s="15"/>
      <c r="T45" s="133"/>
      <c r="U45" s="117"/>
      <c r="V45" s="15"/>
      <c r="W45" s="15"/>
      <c r="X45" s="15"/>
      <c r="Y45" s="138"/>
      <c r="Z45" s="125"/>
      <c r="AA45" s="15"/>
      <c r="AB45" s="15"/>
      <c r="AC45" s="10"/>
      <c r="AD45" s="10"/>
      <c r="AE45" s="42"/>
      <c r="AF45" s="146">
        <f t="shared" si="0"/>
        <v>9192.4589603283166</v>
      </c>
    </row>
    <row r="46" spans="2:37" s="90" customFormat="1" ht="12.95" customHeight="1" x14ac:dyDescent="0.25">
      <c r="B46" s="28">
        <v>40</v>
      </c>
      <c r="C46" s="180"/>
      <c r="D46" s="88" t="s">
        <v>196</v>
      </c>
      <c r="E46" s="48">
        <v>520</v>
      </c>
      <c r="F46" s="162"/>
      <c r="G46" s="34"/>
      <c r="H46" s="35"/>
      <c r="I46" s="19"/>
      <c r="J46" s="10"/>
      <c r="K46" s="42"/>
      <c r="L46" s="34"/>
      <c r="M46" s="10"/>
      <c r="N46" s="10"/>
      <c r="O46" s="35"/>
      <c r="P46" s="125"/>
      <c r="Q46" s="15"/>
      <c r="R46" s="15"/>
      <c r="S46" s="15"/>
      <c r="T46" s="133"/>
      <c r="U46" s="117"/>
      <c r="V46" s="15"/>
      <c r="W46" s="15"/>
      <c r="X46" s="15"/>
      <c r="Y46" s="138"/>
      <c r="Z46" s="125">
        <v>11625</v>
      </c>
      <c r="AA46" s="15"/>
      <c r="AB46" s="15"/>
      <c r="AC46" s="10"/>
      <c r="AD46" s="10"/>
      <c r="AE46" s="42"/>
      <c r="AF46" s="146">
        <f t="shared" si="0"/>
        <v>11625</v>
      </c>
      <c r="AH46" s="168"/>
      <c r="AI46" s="168"/>
      <c r="AJ46" s="168"/>
      <c r="AK46" s="168"/>
    </row>
    <row r="47" spans="2:37" s="8" customFormat="1" ht="12.95" customHeight="1" x14ac:dyDescent="0.25">
      <c r="B47" s="28">
        <v>41</v>
      </c>
      <c r="C47" s="180"/>
      <c r="D47" s="88" t="s">
        <v>155</v>
      </c>
      <c r="E47" s="48">
        <v>580</v>
      </c>
      <c r="F47" s="162"/>
      <c r="G47" s="34"/>
      <c r="H47" s="35"/>
      <c r="I47" s="19"/>
      <c r="J47" s="10"/>
      <c r="K47" s="42"/>
      <c r="L47" s="34"/>
      <c r="M47" s="10"/>
      <c r="N47" s="10"/>
      <c r="O47" s="35"/>
      <c r="P47" s="125"/>
      <c r="Q47" s="15"/>
      <c r="R47" s="15"/>
      <c r="S47" s="15"/>
      <c r="T47" s="133"/>
      <c r="U47" s="52">
        <v>5624.4921989991171</v>
      </c>
      <c r="V47" s="11">
        <v>12840.361189198398</v>
      </c>
      <c r="W47" s="11">
        <v>13503.65878107458</v>
      </c>
      <c r="X47" s="11">
        <v>11554.817275747508</v>
      </c>
      <c r="Y47" s="53">
        <v>12876.993355481729</v>
      </c>
      <c r="Z47" s="45"/>
      <c r="AA47" s="11"/>
      <c r="AB47" s="11"/>
      <c r="AC47" s="11"/>
      <c r="AD47" s="11"/>
      <c r="AE47" s="49"/>
      <c r="AF47" s="146">
        <f t="shared" si="0"/>
        <v>11280.064560100267</v>
      </c>
      <c r="AH47" s="168"/>
      <c r="AI47" s="168"/>
      <c r="AJ47" s="168"/>
      <c r="AK47" s="168"/>
    </row>
    <row r="48" spans="2:37" s="8" customFormat="1" ht="12.95" customHeight="1" x14ac:dyDescent="0.25">
      <c r="B48" s="28">
        <v>42</v>
      </c>
      <c r="C48" s="180"/>
      <c r="D48" s="88" t="s">
        <v>156</v>
      </c>
      <c r="E48" s="48">
        <v>590</v>
      </c>
      <c r="F48" s="162"/>
      <c r="G48" s="34"/>
      <c r="H48" s="35"/>
      <c r="I48" s="19"/>
      <c r="J48" s="10"/>
      <c r="K48" s="42"/>
      <c r="L48" s="34"/>
      <c r="M48" s="10"/>
      <c r="N48" s="10"/>
      <c r="O48" s="35"/>
      <c r="P48" s="125"/>
      <c r="Q48" s="15"/>
      <c r="R48" s="15"/>
      <c r="S48" s="15"/>
      <c r="T48" s="133"/>
      <c r="U48" s="52">
        <v>6498.0865469531936</v>
      </c>
      <c r="V48" s="11">
        <v>14136.212624584718</v>
      </c>
      <c r="W48" s="11"/>
      <c r="X48" s="11"/>
      <c r="Y48" s="53">
        <v>14365.946843853819</v>
      </c>
      <c r="Z48" s="45"/>
      <c r="AA48" s="11"/>
      <c r="AB48" s="11">
        <v>13413</v>
      </c>
      <c r="AC48" s="11">
        <v>8009</v>
      </c>
      <c r="AD48" s="11"/>
      <c r="AE48" s="49">
        <v>11205</v>
      </c>
      <c r="AF48" s="146">
        <f t="shared" si="0"/>
        <v>11271.207669231953</v>
      </c>
      <c r="AH48" s="168"/>
      <c r="AI48" s="168"/>
      <c r="AJ48" s="168"/>
      <c r="AK48" s="168"/>
    </row>
    <row r="49" spans="2:37" ht="12.95" customHeight="1" x14ac:dyDescent="0.25">
      <c r="B49" s="28">
        <v>43</v>
      </c>
      <c r="C49" s="180"/>
      <c r="D49" s="88" t="s">
        <v>107</v>
      </c>
      <c r="E49" s="48">
        <v>600</v>
      </c>
      <c r="F49" s="162"/>
      <c r="G49" s="34">
        <v>11493.023255813952</v>
      </c>
      <c r="H49" s="35">
        <v>9656.0484658979876</v>
      </c>
      <c r="I49" s="19"/>
      <c r="J49" s="10"/>
      <c r="K49" s="42"/>
      <c r="L49" s="34"/>
      <c r="M49" s="10"/>
      <c r="N49" s="10"/>
      <c r="O49" s="35"/>
      <c r="P49" s="125"/>
      <c r="Q49" s="15"/>
      <c r="R49" s="15"/>
      <c r="S49" s="15"/>
      <c r="T49" s="133"/>
      <c r="U49" s="117"/>
      <c r="V49" s="15"/>
      <c r="W49" s="15"/>
      <c r="X49" s="15"/>
      <c r="Y49" s="138"/>
      <c r="Z49" s="125"/>
      <c r="AA49" s="15"/>
      <c r="AB49" s="15"/>
      <c r="AC49" s="10"/>
      <c r="AD49" s="10"/>
      <c r="AE49" s="42"/>
      <c r="AF49" s="146">
        <f t="shared" si="0"/>
        <v>10574.535860855969</v>
      </c>
    </row>
    <row r="50" spans="2:37" s="90" customFormat="1" ht="12.95" customHeight="1" x14ac:dyDescent="0.25">
      <c r="B50" s="28">
        <v>44</v>
      </c>
      <c r="C50" s="180"/>
      <c r="D50" s="88" t="s">
        <v>197</v>
      </c>
      <c r="E50" s="48">
        <v>610</v>
      </c>
      <c r="F50" s="162"/>
      <c r="G50" s="34"/>
      <c r="H50" s="35"/>
      <c r="I50" s="19"/>
      <c r="J50" s="10"/>
      <c r="K50" s="42"/>
      <c r="L50" s="34"/>
      <c r="M50" s="10"/>
      <c r="N50" s="10"/>
      <c r="O50" s="35"/>
      <c r="P50" s="125"/>
      <c r="Q50" s="15"/>
      <c r="R50" s="15"/>
      <c r="S50" s="15"/>
      <c r="T50" s="133"/>
      <c r="U50" s="117"/>
      <c r="V50" s="15"/>
      <c r="W50" s="15"/>
      <c r="X50" s="15"/>
      <c r="Y50" s="138"/>
      <c r="Z50" s="125">
        <v>12632</v>
      </c>
      <c r="AA50" s="15"/>
      <c r="AB50" s="15"/>
      <c r="AC50" s="10"/>
      <c r="AD50" s="10"/>
      <c r="AE50" s="42"/>
      <c r="AF50" s="146">
        <f t="shared" si="0"/>
        <v>12632</v>
      </c>
      <c r="AH50" s="168"/>
      <c r="AI50" s="168"/>
      <c r="AJ50" s="168"/>
      <c r="AK50" s="168"/>
    </row>
    <row r="51" spans="2:37" ht="12.95" customHeight="1" thickBot="1" x14ac:dyDescent="0.3">
      <c r="B51" s="63">
        <v>45</v>
      </c>
      <c r="C51" s="220"/>
      <c r="D51" s="99" t="s">
        <v>108</v>
      </c>
      <c r="E51" s="81">
        <v>620</v>
      </c>
      <c r="F51" s="163"/>
      <c r="G51" s="64"/>
      <c r="H51" s="65"/>
      <c r="I51" s="66">
        <v>5280.1268498942909</v>
      </c>
      <c r="J51" s="17">
        <v>4938.0537098560344</v>
      </c>
      <c r="K51" s="67">
        <v>11068.038511085499</v>
      </c>
      <c r="L51" s="64"/>
      <c r="M51" s="17"/>
      <c r="N51" s="17"/>
      <c r="O51" s="65"/>
      <c r="P51" s="126"/>
      <c r="Q51" s="119"/>
      <c r="R51" s="119"/>
      <c r="S51" s="119"/>
      <c r="T51" s="134"/>
      <c r="U51" s="118"/>
      <c r="V51" s="119"/>
      <c r="W51" s="119"/>
      <c r="X51" s="119"/>
      <c r="Y51" s="139"/>
      <c r="Z51" s="126"/>
      <c r="AA51" s="119"/>
      <c r="AB51" s="119"/>
      <c r="AC51" s="17"/>
      <c r="AD51" s="17"/>
      <c r="AE51" s="67"/>
      <c r="AF51" s="147">
        <f t="shared" si="0"/>
        <v>7095.4063569452746</v>
      </c>
    </row>
    <row r="52" spans="2:37" ht="12.95" customHeight="1" thickBot="1" x14ac:dyDescent="0.3">
      <c r="B52" s="104">
        <v>46</v>
      </c>
      <c r="C52" s="111" t="s">
        <v>172</v>
      </c>
      <c r="D52" s="111">
        <v>43</v>
      </c>
      <c r="E52" s="152">
        <v>400</v>
      </c>
      <c r="F52" s="164">
        <v>4668</v>
      </c>
      <c r="G52" s="105">
        <v>9962.9651162790688</v>
      </c>
      <c r="H52" s="106"/>
      <c r="I52" s="107">
        <v>5198.5804892781634</v>
      </c>
      <c r="J52" s="108">
        <v>5391.7497231450725</v>
      </c>
      <c r="K52" s="109">
        <v>7720.6233151000606</v>
      </c>
      <c r="L52" s="105">
        <v>12552.663959640702</v>
      </c>
      <c r="M52" s="108">
        <v>9327.9598308668064</v>
      </c>
      <c r="N52" s="108">
        <v>5308.4594145640658</v>
      </c>
      <c r="O52" s="106">
        <v>6403.8082933431779</v>
      </c>
      <c r="P52" s="127">
        <v>6786.0754008377871</v>
      </c>
      <c r="Q52" s="110">
        <v>3733.6474048254449</v>
      </c>
      <c r="R52" s="110">
        <v>8239.2026578073092</v>
      </c>
      <c r="S52" s="110">
        <v>8914.1781183932344</v>
      </c>
      <c r="T52" s="113">
        <v>6870.5980066445172</v>
      </c>
      <c r="U52" s="112">
        <v>7047.9246393876947</v>
      </c>
      <c r="V52" s="110">
        <v>11196.481812760883</v>
      </c>
      <c r="W52" s="110">
        <v>8953.0874097834803</v>
      </c>
      <c r="X52" s="110">
        <v>10829.734219269103</v>
      </c>
      <c r="Y52" s="140"/>
      <c r="Z52" s="127">
        <v>10836</v>
      </c>
      <c r="AA52" s="110">
        <v>6291</v>
      </c>
      <c r="AB52" s="110">
        <v>11306</v>
      </c>
      <c r="AC52" s="110">
        <v>8088</v>
      </c>
      <c r="AD52" s="110">
        <v>10331</v>
      </c>
      <c r="AE52" s="113">
        <v>10570</v>
      </c>
      <c r="AF52" s="148">
        <f t="shared" si="0"/>
        <v>8188.6558254969414</v>
      </c>
    </row>
    <row r="53" spans="2:37" ht="12.95" customHeight="1" x14ac:dyDescent="0.25">
      <c r="B53" s="56">
        <v>47</v>
      </c>
      <c r="C53" s="219" t="s">
        <v>173</v>
      </c>
      <c r="D53" s="98">
        <v>333</v>
      </c>
      <c r="E53" s="74">
        <v>300</v>
      </c>
      <c r="F53" s="161"/>
      <c r="G53" s="57"/>
      <c r="H53" s="58"/>
      <c r="I53" s="59"/>
      <c r="J53" s="60"/>
      <c r="K53" s="61">
        <v>8109.7283249383781</v>
      </c>
      <c r="L53" s="57">
        <v>12813.953488372093</v>
      </c>
      <c r="M53" s="60">
        <v>10536.997885835095</v>
      </c>
      <c r="N53" s="60"/>
      <c r="O53" s="58">
        <v>8244.9243263196749</v>
      </c>
      <c r="P53" s="59"/>
      <c r="Q53" s="60"/>
      <c r="R53" s="60"/>
      <c r="S53" s="60"/>
      <c r="T53" s="61"/>
      <c r="U53" s="57"/>
      <c r="V53" s="60"/>
      <c r="W53" s="60"/>
      <c r="X53" s="60"/>
      <c r="Y53" s="58"/>
      <c r="Z53" s="59"/>
      <c r="AA53" s="60"/>
      <c r="AB53" s="60"/>
      <c r="AC53" s="60"/>
      <c r="AD53" s="60"/>
      <c r="AE53" s="61"/>
      <c r="AF53" s="145">
        <f t="shared" si="0"/>
        <v>9926.40100636631</v>
      </c>
      <c r="AH53" s="198" t="s">
        <v>143</v>
      </c>
      <c r="AI53" s="198" t="s">
        <v>142</v>
      </c>
      <c r="AJ53" s="198" t="s">
        <v>208</v>
      </c>
      <c r="AK53" s="198" t="s">
        <v>139</v>
      </c>
    </row>
    <row r="54" spans="2:37" ht="12.95" customHeight="1" x14ac:dyDescent="0.25">
      <c r="B54" s="28">
        <v>48</v>
      </c>
      <c r="C54" s="180"/>
      <c r="D54" s="94">
        <v>341</v>
      </c>
      <c r="E54" s="50">
        <v>300</v>
      </c>
      <c r="F54" s="162">
        <v>6424</v>
      </c>
      <c r="G54" s="34">
        <v>7971.7441860465096</v>
      </c>
      <c r="H54" s="35"/>
      <c r="I54" s="19"/>
      <c r="J54" s="10"/>
      <c r="K54" s="42"/>
      <c r="L54" s="34">
        <v>11577.457856527622</v>
      </c>
      <c r="M54" s="10">
        <v>10120.243128964059</v>
      </c>
      <c r="N54" s="10"/>
      <c r="O54" s="35"/>
      <c r="P54" s="19"/>
      <c r="Q54" s="10"/>
      <c r="R54" s="10"/>
      <c r="S54" s="10"/>
      <c r="T54" s="42"/>
      <c r="U54" s="34"/>
      <c r="V54" s="10"/>
      <c r="W54" s="10"/>
      <c r="X54" s="10"/>
      <c r="Y54" s="35"/>
      <c r="Z54" s="19"/>
      <c r="AA54" s="10"/>
      <c r="AB54" s="10"/>
      <c r="AC54" s="10"/>
      <c r="AD54" s="10"/>
      <c r="AE54" s="42"/>
      <c r="AF54" s="146">
        <f t="shared" si="0"/>
        <v>9023.3612928845469</v>
      </c>
      <c r="AH54" s="198"/>
      <c r="AI54" s="198"/>
      <c r="AJ54" s="198"/>
      <c r="AK54" s="198"/>
    </row>
    <row r="55" spans="2:37" ht="12.95" customHeight="1" x14ac:dyDescent="0.25">
      <c r="B55" s="28">
        <v>49</v>
      </c>
      <c r="C55" s="180"/>
      <c r="D55" s="94">
        <v>366</v>
      </c>
      <c r="E55" s="50">
        <v>300</v>
      </c>
      <c r="F55" s="162"/>
      <c r="G55" s="34"/>
      <c r="H55" s="35"/>
      <c r="I55" s="19"/>
      <c r="J55" s="10"/>
      <c r="K55" s="42">
        <v>9996.4053513378349</v>
      </c>
      <c r="L55" s="34">
        <v>12556.170788728929</v>
      </c>
      <c r="M55" s="10">
        <v>11980.519480519482</v>
      </c>
      <c r="N55" s="10">
        <v>6423.6210424413093</v>
      </c>
      <c r="O55" s="35">
        <v>9058.7855297157603</v>
      </c>
      <c r="P55" s="19"/>
      <c r="Q55" s="11">
        <v>3099.5524906463215</v>
      </c>
      <c r="R55" s="10"/>
      <c r="S55" s="11">
        <v>11499.169435215945</v>
      </c>
      <c r="T55" s="42"/>
      <c r="U55" s="52"/>
      <c r="V55" s="11"/>
      <c r="W55" s="11"/>
      <c r="X55" s="11">
        <v>10264.848586247283</v>
      </c>
      <c r="Y55" s="53"/>
      <c r="Z55" s="45"/>
      <c r="AA55" s="11"/>
      <c r="AB55" s="11"/>
      <c r="AC55" s="11"/>
      <c r="AD55" s="11"/>
      <c r="AE55" s="49"/>
      <c r="AF55" s="146">
        <f t="shared" si="0"/>
        <v>9359.884088106608</v>
      </c>
      <c r="AH55" s="175" t="s">
        <v>4</v>
      </c>
      <c r="AI55" s="176">
        <v>8094</v>
      </c>
      <c r="AJ55" s="175">
        <v>23</v>
      </c>
      <c r="AK55" s="175">
        <v>126</v>
      </c>
    </row>
    <row r="56" spans="2:37" ht="12.75" customHeight="1" x14ac:dyDescent="0.25">
      <c r="B56" s="28">
        <v>50</v>
      </c>
      <c r="C56" s="180"/>
      <c r="D56" s="94">
        <v>388</v>
      </c>
      <c r="E56" s="50">
        <v>300</v>
      </c>
      <c r="F56" s="162"/>
      <c r="G56" s="34"/>
      <c r="H56" s="35"/>
      <c r="I56" s="19">
        <v>4349.8942917547565</v>
      </c>
      <c r="J56" s="10">
        <v>5454.0420819490582</v>
      </c>
      <c r="K56" s="42">
        <v>10333.098899724931</v>
      </c>
      <c r="L56" s="34">
        <v>13791.343669250648</v>
      </c>
      <c r="M56" s="10">
        <v>11717.532467532468</v>
      </c>
      <c r="N56" s="10"/>
      <c r="O56" s="35"/>
      <c r="P56" s="19"/>
      <c r="Q56" s="10"/>
      <c r="R56" s="11">
        <v>9514.2118863049091</v>
      </c>
      <c r="S56" s="11">
        <v>10080.149501661132</v>
      </c>
      <c r="T56" s="49">
        <v>7314.0365448504972</v>
      </c>
      <c r="U56" s="52">
        <v>7476.6558728289665</v>
      </c>
      <c r="V56" s="11">
        <v>12392.665474060823</v>
      </c>
      <c r="W56" s="11"/>
      <c r="X56" s="11"/>
      <c r="Y56" s="53"/>
      <c r="Z56" s="45">
        <v>10617</v>
      </c>
      <c r="AA56" s="11">
        <v>5895</v>
      </c>
      <c r="AB56" s="11"/>
      <c r="AC56" s="11">
        <v>8472</v>
      </c>
      <c r="AD56" s="11"/>
      <c r="AE56" s="49"/>
      <c r="AF56" s="146">
        <f t="shared" si="0"/>
        <v>9031.3562069167838</v>
      </c>
      <c r="AH56" s="175" t="s">
        <v>6</v>
      </c>
      <c r="AI56" s="176">
        <v>9327</v>
      </c>
      <c r="AJ56" s="175">
        <v>22</v>
      </c>
      <c r="AK56" s="175">
        <v>93</v>
      </c>
    </row>
    <row r="57" spans="2:37" s="8" customFormat="1" ht="12.95" customHeight="1" x14ac:dyDescent="0.25">
      <c r="B57" s="28">
        <v>51</v>
      </c>
      <c r="C57" s="180"/>
      <c r="D57" s="94">
        <v>4007</v>
      </c>
      <c r="E57" s="50">
        <v>400</v>
      </c>
      <c r="F57" s="162"/>
      <c r="G57" s="34"/>
      <c r="H57" s="35"/>
      <c r="I57" s="19"/>
      <c r="J57" s="10"/>
      <c r="K57" s="42"/>
      <c r="L57" s="34"/>
      <c r="M57" s="10"/>
      <c r="N57" s="10"/>
      <c r="O57" s="35"/>
      <c r="P57" s="19"/>
      <c r="Q57" s="10"/>
      <c r="R57" s="11"/>
      <c r="S57" s="11"/>
      <c r="T57" s="49"/>
      <c r="U57" s="52">
        <v>7063.8798940241386</v>
      </c>
      <c r="V57" s="11">
        <v>11046.383848709431</v>
      </c>
      <c r="W57" s="11">
        <v>8672.8147554129919</v>
      </c>
      <c r="X57" s="11">
        <v>10646.511627906977</v>
      </c>
      <c r="Y57" s="53">
        <v>11389.161129568107</v>
      </c>
      <c r="Z57" s="45"/>
      <c r="AA57" s="11"/>
      <c r="AB57" s="11"/>
      <c r="AC57" s="11">
        <v>7772</v>
      </c>
      <c r="AD57" s="11"/>
      <c r="AE57" s="49">
        <v>8542</v>
      </c>
      <c r="AF57" s="146">
        <f t="shared" si="0"/>
        <v>9304.678750803092</v>
      </c>
      <c r="AH57" s="175" t="s">
        <v>12</v>
      </c>
      <c r="AI57" s="176">
        <v>8189</v>
      </c>
      <c r="AJ57" s="175">
        <v>1</v>
      </c>
      <c r="AK57" s="175">
        <v>24</v>
      </c>
    </row>
    <row r="58" spans="2:37" ht="12.95" customHeight="1" x14ac:dyDescent="0.25">
      <c r="B58" s="28">
        <v>52</v>
      </c>
      <c r="C58" s="180"/>
      <c r="D58" s="94">
        <v>427</v>
      </c>
      <c r="E58" s="50">
        <v>400</v>
      </c>
      <c r="F58" s="162">
        <v>4534</v>
      </c>
      <c r="G58" s="34">
        <v>8306.2790697674427</v>
      </c>
      <c r="H58" s="35"/>
      <c r="I58" s="19">
        <v>5371.8665055874353</v>
      </c>
      <c r="J58" s="10">
        <v>5726.7441860465115</v>
      </c>
      <c r="K58" s="42">
        <v>10300.455706156781</v>
      </c>
      <c r="L58" s="34">
        <v>12132.551987203151</v>
      </c>
      <c r="M58" s="10">
        <v>11602.536997885836</v>
      </c>
      <c r="N58" s="10">
        <v>7072.7445312162927</v>
      </c>
      <c r="O58" s="35">
        <v>8881.3522825150721</v>
      </c>
      <c r="P58" s="19"/>
      <c r="Q58" s="11">
        <v>3621.5488601214347</v>
      </c>
      <c r="R58" s="11">
        <v>9793.0970837947571</v>
      </c>
      <c r="S58" s="11">
        <v>10629.568106312294</v>
      </c>
      <c r="T58" s="49">
        <v>6338.122923588041</v>
      </c>
      <c r="U58" s="52">
        <v>8117.1327642037095</v>
      </c>
      <c r="V58" s="11">
        <v>11259.988073941562</v>
      </c>
      <c r="W58" s="11">
        <v>10558.039294306334</v>
      </c>
      <c r="X58" s="11"/>
      <c r="Y58" s="53">
        <v>10891.071428571429</v>
      </c>
      <c r="Z58" s="45">
        <v>11688</v>
      </c>
      <c r="AA58" s="11"/>
      <c r="AB58" s="11">
        <v>8890</v>
      </c>
      <c r="AC58" s="11">
        <v>8416</v>
      </c>
      <c r="AD58" s="11"/>
      <c r="AE58" s="49">
        <v>9934</v>
      </c>
      <c r="AF58" s="146">
        <f t="shared" si="0"/>
        <v>8765.0047524389556</v>
      </c>
      <c r="AH58" s="175" t="s">
        <v>10</v>
      </c>
      <c r="AI58" s="176">
        <v>8666</v>
      </c>
      <c r="AJ58" s="175">
        <v>16</v>
      </c>
      <c r="AK58" s="175">
        <v>167</v>
      </c>
    </row>
    <row r="59" spans="2:37" ht="12.95" customHeight="1" x14ac:dyDescent="0.25">
      <c r="B59" s="28">
        <v>53</v>
      </c>
      <c r="C59" s="180"/>
      <c r="D59" s="94">
        <v>434</v>
      </c>
      <c r="E59" s="50">
        <v>400</v>
      </c>
      <c r="F59" s="162">
        <v>5993</v>
      </c>
      <c r="G59" s="34">
        <v>9607.2093023255802</v>
      </c>
      <c r="H59" s="35"/>
      <c r="I59" s="19">
        <v>4977.3482331621863</v>
      </c>
      <c r="J59" s="10">
        <v>4977.1594684385382</v>
      </c>
      <c r="K59" s="42"/>
      <c r="L59" s="34">
        <v>8100.7751937984503</v>
      </c>
      <c r="M59" s="10">
        <v>8671.7003926306243</v>
      </c>
      <c r="N59" s="10"/>
      <c r="O59" s="35"/>
      <c r="P59" s="19"/>
      <c r="Q59" s="11">
        <v>3443.3399086378731</v>
      </c>
      <c r="R59" s="10"/>
      <c r="S59" s="10"/>
      <c r="T59" s="49">
        <v>6802.3255813953501</v>
      </c>
      <c r="U59" s="52"/>
      <c r="V59" s="11">
        <v>9918.8602095578844</v>
      </c>
      <c r="W59" s="11"/>
      <c r="X59" s="11"/>
      <c r="Y59" s="53"/>
      <c r="Z59" s="45"/>
      <c r="AA59" s="11"/>
      <c r="AB59" s="11"/>
      <c r="AC59" s="11"/>
      <c r="AD59" s="11"/>
      <c r="AE59" s="49"/>
      <c r="AF59" s="146">
        <f t="shared" si="0"/>
        <v>6943.5242544384982</v>
      </c>
      <c r="AH59" s="175" t="s">
        <v>8</v>
      </c>
      <c r="AI59" s="176">
        <v>8754</v>
      </c>
      <c r="AJ59" s="175">
        <v>23</v>
      </c>
      <c r="AK59" s="175">
        <v>129</v>
      </c>
    </row>
    <row r="60" spans="2:37" ht="12.75" customHeight="1" x14ac:dyDescent="0.25">
      <c r="B60" s="28">
        <v>54</v>
      </c>
      <c r="C60" s="180"/>
      <c r="D60" s="94">
        <v>548</v>
      </c>
      <c r="E60" s="50">
        <v>500</v>
      </c>
      <c r="F60" s="162"/>
      <c r="G60" s="34"/>
      <c r="H60" s="35"/>
      <c r="I60" s="19"/>
      <c r="J60" s="10"/>
      <c r="K60" s="42"/>
      <c r="L60" s="34"/>
      <c r="M60" s="10"/>
      <c r="N60" s="10"/>
      <c r="O60" s="35"/>
      <c r="P60" s="19"/>
      <c r="Q60" s="11">
        <v>3423.6863621779949</v>
      </c>
      <c r="R60" s="11">
        <v>10784.676079734219</v>
      </c>
      <c r="S60" s="10"/>
      <c r="T60" s="49">
        <v>7722.3837209302328</v>
      </c>
      <c r="U60" s="52">
        <v>8754.1654400942007</v>
      </c>
      <c r="V60" s="11">
        <v>11361.189198398499</v>
      </c>
      <c r="W60" s="11"/>
      <c r="X60" s="11"/>
      <c r="Y60" s="53">
        <v>12547.051495016611</v>
      </c>
      <c r="Z60" s="45">
        <v>12477</v>
      </c>
      <c r="AA60" s="11"/>
      <c r="AB60" s="11">
        <v>7309</v>
      </c>
      <c r="AC60" s="11"/>
      <c r="AD60" s="11"/>
      <c r="AE60" s="49">
        <v>7566</v>
      </c>
      <c r="AF60" s="146">
        <f t="shared" si="0"/>
        <v>9105.016921816863</v>
      </c>
      <c r="AH60" s="175" t="s">
        <v>5</v>
      </c>
      <c r="AI60" s="176">
        <v>9982</v>
      </c>
      <c r="AJ60" s="175">
        <v>22</v>
      </c>
      <c r="AK60" s="175">
        <v>138</v>
      </c>
    </row>
    <row r="61" spans="2:37" ht="12.95" customHeight="1" x14ac:dyDescent="0.25">
      <c r="B61" s="28">
        <v>55</v>
      </c>
      <c r="C61" s="180"/>
      <c r="D61" s="94">
        <v>555</v>
      </c>
      <c r="E61" s="50">
        <v>500</v>
      </c>
      <c r="F61" s="162">
        <v>5592</v>
      </c>
      <c r="G61" s="34">
        <v>8954.6511627906984</v>
      </c>
      <c r="H61" s="35"/>
      <c r="I61" s="19">
        <v>5147.236484445787</v>
      </c>
      <c r="J61" s="10">
        <v>5174.7646733111851</v>
      </c>
      <c r="K61" s="42">
        <v>10889.764614405882</v>
      </c>
      <c r="L61" s="34">
        <v>13470.530330995447</v>
      </c>
      <c r="M61" s="10">
        <v>11115.3352461492</v>
      </c>
      <c r="N61" s="10">
        <v>6091.637217766679</v>
      </c>
      <c r="O61" s="35"/>
      <c r="P61" s="19"/>
      <c r="Q61" s="11">
        <v>2553.599801902561</v>
      </c>
      <c r="R61" s="11">
        <v>9116.2790697674427</v>
      </c>
      <c r="S61" s="11">
        <v>10065.28239202658</v>
      </c>
      <c r="T61" s="49">
        <v>7451.6611295681068</v>
      </c>
      <c r="U61" s="52">
        <v>6610.5387106270236</v>
      </c>
      <c r="V61" s="11"/>
      <c r="W61" s="11">
        <v>10457.09703287891</v>
      </c>
      <c r="X61" s="11">
        <v>9708.3056478405306</v>
      </c>
      <c r="Y61" s="53">
        <v>11087.83222591362</v>
      </c>
      <c r="Z61" s="45"/>
      <c r="AA61" s="11"/>
      <c r="AB61" s="11">
        <v>9089</v>
      </c>
      <c r="AC61" s="11">
        <v>8134</v>
      </c>
      <c r="AD61" s="11"/>
      <c r="AE61" s="49">
        <v>12045</v>
      </c>
      <c r="AF61" s="146">
        <f t="shared" si="0"/>
        <v>8566.027144231035</v>
      </c>
      <c r="AH61" s="175" t="s">
        <v>14</v>
      </c>
      <c r="AI61" s="176">
        <v>8062</v>
      </c>
      <c r="AJ61" s="175">
        <v>24</v>
      </c>
      <c r="AK61" s="175">
        <v>230</v>
      </c>
    </row>
    <row r="62" spans="2:37" ht="12.95" customHeight="1" x14ac:dyDescent="0.25">
      <c r="B62" s="28">
        <v>56</v>
      </c>
      <c r="C62" s="180"/>
      <c r="D62" s="94">
        <v>560</v>
      </c>
      <c r="E62" s="50">
        <v>500</v>
      </c>
      <c r="F62" s="162">
        <v>5128</v>
      </c>
      <c r="G62" s="34">
        <v>10871.802325581397</v>
      </c>
      <c r="H62" s="35"/>
      <c r="I62" s="19">
        <v>6114.0893989731203</v>
      </c>
      <c r="J62" s="10">
        <v>4618.2862679955697</v>
      </c>
      <c r="K62" s="42"/>
      <c r="L62" s="34">
        <v>12374.492432631969</v>
      </c>
      <c r="M62" s="10">
        <v>11549.456357595893</v>
      </c>
      <c r="N62" s="10"/>
      <c r="O62" s="35">
        <v>9584.6253229974154</v>
      </c>
      <c r="P62" s="19"/>
      <c r="Q62" s="11">
        <v>2794.4776441788467</v>
      </c>
      <c r="R62" s="10"/>
      <c r="S62" s="11">
        <v>9462.333887043189</v>
      </c>
      <c r="T62" s="49">
        <v>8335.7558139534885</v>
      </c>
      <c r="U62" s="52"/>
      <c r="V62" s="11">
        <v>12219.524661385125</v>
      </c>
      <c r="W62" s="11"/>
      <c r="X62" s="11"/>
      <c r="Y62" s="53"/>
      <c r="Z62" s="45">
        <v>11753</v>
      </c>
      <c r="AA62" s="11"/>
      <c r="AB62" s="11"/>
      <c r="AC62" s="11">
        <v>8055</v>
      </c>
      <c r="AD62" s="11"/>
      <c r="AE62" s="49">
        <v>10228</v>
      </c>
      <c r="AF62" s="146">
        <f t="shared" si="0"/>
        <v>8792.0602937382864</v>
      </c>
      <c r="AH62" s="175" t="s">
        <v>13</v>
      </c>
      <c r="AI62" s="176">
        <v>8459</v>
      </c>
      <c r="AJ62" s="175">
        <v>6</v>
      </c>
      <c r="AK62" s="175">
        <v>58</v>
      </c>
    </row>
    <row r="63" spans="2:37" ht="12.95" customHeight="1" x14ac:dyDescent="0.25">
      <c r="B63" s="28">
        <v>57</v>
      </c>
      <c r="C63" s="180"/>
      <c r="D63" s="94">
        <v>600</v>
      </c>
      <c r="E63" s="50">
        <v>600</v>
      </c>
      <c r="F63" s="162">
        <v>6055</v>
      </c>
      <c r="G63" s="34">
        <v>10956.104651162792</v>
      </c>
      <c r="H63" s="35">
        <v>9607.6802814148905</v>
      </c>
      <c r="I63" s="19">
        <v>5889.4593778314702</v>
      </c>
      <c r="J63" s="10">
        <v>4582.9872646733111</v>
      </c>
      <c r="K63" s="42">
        <v>10444.324547607268</v>
      </c>
      <c r="L63" s="34">
        <v>12953.857511997048</v>
      </c>
      <c r="M63" s="10">
        <v>12019.027484143762</v>
      </c>
      <c r="N63" s="10">
        <v>7743.9005398671097</v>
      </c>
      <c r="O63" s="35"/>
      <c r="P63" s="19"/>
      <c r="Q63" s="11">
        <v>3472.3760305155652</v>
      </c>
      <c r="R63" s="10"/>
      <c r="S63" s="10"/>
      <c r="T63" s="42"/>
      <c r="U63" s="52"/>
      <c r="V63" s="11"/>
      <c r="W63" s="11"/>
      <c r="X63" s="11">
        <v>11438.662790697674</v>
      </c>
      <c r="Y63" s="53"/>
      <c r="Z63" s="45"/>
      <c r="AA63" s="11"/>
      <c r="AB63" s="11"/>
      <c r="AC63" s="11"/>
      <c r="AD63" s="11"/>
      <c r="AE63" s="49">
        <v>13867</v>
      </c>
      <c r="AF63" s="146">
        <f t="shared" si="0"/>
        <v>9085.8650399925737</v>
      </c>
      <c r="AH63" s="175" t="s">
        <v>7</v>
      </c>
      <c r="AI63" s="176">
        <v>9586</v>
      </c>
      <c r="AJ63" s="175">
        <v>20</v>
      </c>
      <c r="AK63" s="175">
        <v>139</v>
      </c>
    </row>
    <row r="64" spans="2:37" ht="12.95" customHeight="1" x14ac:dyDescent="0.25">
      <c r="B64" s="28">
        <v>58</v>
      </c>
      <c r="C64" s="180"/>
      <c r="D64" s="94">
        <v>606</v>
      </c>
      <c r="E64" s="50">
        <v>600</v>
      </c>
      <c r="F64" s="162">
        <v>6172</v>
      </c>
      <c r="G64" s="34">
        <v>9353.7209302325573</v>
      </c>
      <c r="H64" s="35">
        <v>9860.2086183310548</v>
      </c>
      <c r="I64" s="19">
        <v>5866.8076109936574</v>
      </c>
      <c r="J64" s="10">
        <v>4808.9700996677739</v>
      </c>
      <c r="K64" s="42"/>
      <c r="L64" s="34">
        <v>13575.73520364218</v>
      </c>
      <c r="M64" s="10">
        <v>10546.964663243731</v>
      </c>
      <c r="N64" s="10"/>
      <c r="O64" s="35">
        <v>10105.204872646733</v>
      </c>
      <c r="P64" s="19"/>
      <c r="Q64" s="11">
        <v>4068.4896498849985</v>
      </c>
      <c r="R64" s="11">
        <v>10536.291066814321</v>
      </c>
      <c r="S64" s="11">
        <v>8790.6976744186031</v>
      </c>
      <c r="T64" s="49">
        <v>7764.1196013289036</v>
      </c>
      <c r="U64" s="52">
        <v>8414.0123638504556</v>
      </c>
      <c r="V64" s="11">
        <v>11662.79069767442</v>
      </c>
      <c r="W64" s="11">
        <v>10309.19206094627</v>
      </c>
      <c r="X64" s="11"/>
      <c r="Y64" s="53"/>
      <c r="Z64" s="45">
        <v>8686</v>
      </c>
      <c r="AA64" s="11"/>
      <c r="AB64" s="11">
        <v>8764</v>
      </c>
      <c r="AC64" s="11"/>
      <c r="AD64" s="11"/>
      <c r="AE64" s="49">
        <v>12105</v>
      </c>
      <c r="AF64" s="146">
        <f t="shared" si="0"/>
        <v>8966.1225063153161</v>
      </c>
      <c r="AH64" s="175" t="s">
        <v>15</v>
      </c>
      <c r="AI64" s="176">
        <v>10353</v>
      </c>
      <c r="AJ64" s="175">
        <v>3</v>
      </c>
      <c r="AK64" s="175">
        <v>9</v>
      </c>
    </row>
    <row r="65" spans="2:37" ht="12.95" customHeight="1" x14ac:dyDescent="0.25">
      <c r="B65" s="28">
        <v>59</v>
      </c>
      <c r="C65" s="180"/>
      <c r="D65" s="94">
        <v>666</v>
      </c>
      <c r="E65" s="50">
        <v>600</v>
      </c>
      <c r="F65" s="162">
        <v>5248</v>
      </c>
      <c r="G65" s="34">
        <v>10340.581395348836</v>
      </c>
      <c r="H65" s="35">
        <v>8893.0892124291568</v>
      </c>
      <c r="I65" s="19">
        <v>5767.1398369072804</v>
      </c>
      <c r="J65" s="10">
        <v>3716.0852713178301</v>
      </c>
      <c r="K65" s="42">
        <v>10693.143864423553</v>
      </c>
      <c r="L65" s="34">
        <v>14465.116279069765</v>
      </c>
      <c r="M65" s="10">
        <v>11414.753850800364</v>
      </c>
      <c r="N65" s="10">
        <v>6666.4763289036546</v>
      </c>
      <c r="O65" s="35"/>
      <c r="P65" s="19"/>
      <c r="Q65" s="11">
        <v>3159.9677965065325</v>
      </c>
      <c r="R65" s="11">
        <v>8961.7940199335553</v>
      </c>
      <c r="S65" s="11">
        <v>8866.4451827242538</v>
      </c>
      <c r="T65" s="42"/>
      <c r="U65" s="52">
        <v>7085.4871945834557</v>
      </c>
      <c r="V65" s="11">
        <v>11138.257091745463</v>
      </c>
      <c r="W65" s="11"/>
      <c r="X65" s="11"/>
      <c r="Y65" s="53">
        <v>11559.094684385382</v>
      </c>
      <c r="Z65" s="45"/>
      <c r="AA65" s="11"/>
      <c r="AB65" s="11"/>
      <c r="AC65" s="11"/>
      <c r="AD65" s="11"/>
      <c r="AE65" s="49">
        <v>13087</v>
      </c>
      <c r="AF65" s="146">
        <f t="shared" si="0"/>
        <v>8816.4020005674429</v>
      </c>
      <c r="AH65" s="175" t="s">
        <v>23</v>
      </c>
      <c r="AI65" s="176">
        <v>8247</v>
      </c>
      <c r="AJ65" s="175">
        <v>6</v>
      </c>
      <c r="AK65" s="175">
        <v>10</v>
      </c>
    </row>
    <row r="66" spans="2:37" ht="12.95" customHeight="1" x14ac:dyDescent="0.25">
      <c r="B66" s="28">
        <v>60</v>
      </c>
      <c r="C66" s="180"/>
      <c r="D66" s="94">
        <v>684</v>
      </c>
      <c r="E66" s="50">
        <v>600</v>
      </c>
      <c r="F66" s="162">
        <v>4897</v>
      </c>
      <c r="G66" s="34">
        <v>9515.5232558139523</v>
      </c>
      <c r="H66" s="35">
        <v>8000.2931405120198</v>
      </c>
      <c r="I66" s="19">
        <v>5779.0320144971301</v>
      </c>
      <c r="J66" s="10">
        <v>4535.9219269102987</v>
      </c>
      <c r="K66" s="42"/>
      <c r="L66" s="34">
        <v>9464.9009474590857</v>
      </c>
      <c r="M66" s="10">
        <v>9545.3790395650867</v>
      </c>
      <c r="N66" s="10"/>
      <c r="O66" s="35"/>
      <c r="P66" s="19"/>
      <c r="Q66" s="10"/>
      <c r="R66" s="10"/>
      <c r="S66" s="10"/>
      <c r="T66" s="42"/>
      <c r="U66" s="34"/>
      <c r="V66" s="10"/>
      <c r="W66" s="10"/>
      <c r="X66" s="10"/>
      <c r="Y66" s="35"/>
      <c r="Z66" s="19"/>
      <c r="AA66" s="10"/>
      <c r="AB66" s="10"/>
      <c r="AC66" s="10"/>
      <c r="AD66" s="10"/>
      <c r="AE66" s="42"/>
      <c r="AF66" s="146">
        <f t="shared" si="0"/>
        <v>7391.1500463939383</v>
      </c>
      <c r="AH66" s="175" t="s">
        <v>24</v>
      </c>
      <c r="AI66" s="176">
        <v>8769</v>
      </c>
      <c r="AJ66" s="175">
        <v>14</v>
      </c>
      <c r="AK66" s="175">
        <v>66</v>
      </c>
    </row>
    <row r="67" spans="2:37" s="8" customFormat="1" ht="12.95" customHeight="1" x14ac:dyDescent="0.25">
      <c r="B67" s="28">
        <v>61</v>
      </c>
      <c r="C67" s="180"/>
      <c r="D67" s="94">
        <v>707</v>
      </c>
      <c r="E67" s="50">
        <v>700</v>
      </c>
      <c r="F67" s="162"/>
      <c r="G67" s="34"/>
      <c r="H67" s="35"/>
      <c r="I67" s="19"/>
      <c r="J67" s="10"/>
      <c r="K67" s="42"/>
      <c r="L67" s="34"/>
      <c r="M67" s="10"/>
      <c r="N67" s="10"/>
      <c r="O67" s="35"/>
      <c r="P67" s="19"/>
      <c r="Q67" s="10"/>
      <c r="R67" s="10"/>
      <c r="S67" s="10"/>
      <c r="T67" s="42"/>
      <c r="U67" s="52">
        <v>8124.6393876950251</v>
      </c>
      <c r="V67" s="11"/>
      <c r="W67" s="11"/>
      <c r="X67" s="11"/>
      <c r="Y67" s="53"/>
      <c r="Z67" s="45"/>
      <c r="AA67" s="11"/>
      <c r="AB67" s="11"/>
      <c r="AC67" s="11"/>
      <c r="AD67" s="11"/>
      <c r="AE67" s="49"/>
      <c r="AF67" s="146">
        <f t="shared" si="0"/>
        <v>8124.6393876950251</v>
      </c>
      <c r="AH67" s="175" t="s">
        <v>129</v>
      </c>
      <c r="AI67" s="176">
        <v>11179</v>
      </c>
      <c r="AJ67" s="175">
        <v>9</v>
      </c>
      <c r="AK67" s="175">
        <v>26</v>
      </c>
    </row>
    <row r="68" spans="2:37" ht="12.95" customHeight="1" thickBot="1" x14ac:dyDescent="0.3">
      <c r="B68" s="63">
        <v>62</v>
      </c>
      <c r="C68" s="220"/>
      <c r="D68" s="99">
        <v>735</v>
      </c>
      <c r="E68" s="81">
        <v>700</v>
      </c>
      <c r="F68" s="163">
        <v>4553</v>
      </c>
      <c r="G68" s="64">
        <v>7689.4186046511641</v>
      </c>
      <c r="H68" s="65"/>
      <c r="I68" s="66">
        <v>3238.8251283600116</v>
      </c>
      <c r="J68" s="17">
        <v>2927.3947951273535</v>
      </c>
      <c r="K68" s="67">
        <v>9847.6337834458591</v>
      </c>
      <c r="L68" s="64"/>
      <c r="M68" s="17"/>
      <c r="N68" s="17"/>
      <c r="O68" s="65"/>
      <c r="P68" s="126"/>
      <c r="Q68" s="119"/>
      <c r="R68" s="119"/>
      <c r="S68" s="119"/>
      <c r="T68" s="134"/>
      <c r="U68" s="118"/>
      <c r="V68" s="119"/>
      <c r="W68" s="119"/>
      <c r="X68" s="119"/>
      <c r="Y68" s="139"/>
      <c r="Z68" s="126"/>
      <c r="AA68" s="119"/>
      <c r="AB68" s="119"/>
      <c r="AC68" s="17"/>
      <c r="AD68" s="17"/>
      <c r="AE68" s="67"/>
      <c r="AF68" s="147">
        <f t="shared" si="0"/>
        <v>5651.2544623168778</v>
      </c>
      <c r="AH68" s="175" t="s">
        <v>49</v>
      </c>
      <c r="AI68" s="176">
        <v>8354</v>
      </c>
      <c r="AJ68" s="175">
        <v>10</v>
      </c>
      <c r="AK68" s="175">
        <v>29</v>
      </c>
    </row>
    <row r="69" spans="2:37" s="90" customFormat="1" ht="12.95" customHeight="1" x14ac:dyDescent="0.25">
      <c r="B69" s="27">
        <v>63</v>
      </c>
      <c r="C69" s="179" t="s">
        <v>174</v>
      </c>
      <c r="D69" s="93">
        <v>201</v>
      </c>
      <c r="E69" s="47">
        <v>280</v>
      </c>
      <c r="F69" s="165"/>
      <c r="G69" s="32"/>
      <c r="H69" s="33"/>
      <c r="I69" s="30"/>
      <c r="J69" s="9"/>
      <c r="K69" s="41"/>
      <c r="L69" s="32"/>
      <c r="M69" s="9"/>
      <c r="N69" s="9"/>
      <c r="O69" s="33"/>
      <c r="P69" s="128"/>
      <c r="Q69" s="114"/>
      <c r="R69" s="114"/>
      <c r="S69" s="114"/>
      <c r="T69" s="135"/>
      <c r="U69" s="141"/>
      <c r="V69" s="114"/>
      <c r="W69" s="114"/>
      <c r="X69" s="114"/>
      <c r="Y69" s="142"/>
      <c r="Z69" s="128">
        <v>11064</v>
      </c>
      <c r="AA69" s="114">
        <v>6746</v>
      </c>
      <c r="AB69" s="114"/>
      <c r="AC69" s="9">
        <v>2142</v>
      </c>
      <c r="AD69" s="9">
        <v>11410</v>
      </c>
      <c r="AE69" s="41"/>
      <c r="AF69" s="149">
        <f t="shared" si="0"/>
        <v>7840.5</v>
      </c>
      <c r="AH69" s="175" t="s">
        <v>48</v>
      </c>
      <c r="AI69" s="176">
        <v>9155</v>
      </c>
      <c r="AJ69" s="175">
        <v>15</v>
      </c>
      <c r="AK69" s="175">
        <v>39</v>
      </c>
    </row>
    <row r="70" spans="2:37" ht="12.95" customHeight="1" x14ac:dyDescent="0.25">
      <c r="B70" s="28">
        <v>64</v>
      </c>
      <c r="C70" s="180"/>
      <c r="D70" s="94">
        <v>334</v>
      </c>
      <c r="E70" s="50">
        <v>380</v>
      </c>
      <c r="F70" s="162"/>
      <c r="G70" s="34"/>
      <c r="H70" s="35"/>
      <c r="I70" s="19"/>
      <c r="J70" s="10"/>
      <c r="K70" s="42"/>
      <c r="L70" s="34">
        <v>11505.844715147039</v>
      </c>
      <c r="M70" s="10">
        <v>10536.997885835095</v>
      </c>
      <c r="N70" s="10">
        <v>7401.7857142857156</v>
      </c>
      <c r="O70" s="35">
        <v>8813.8304417374202</v>
      </c>
      <c r="P70" s="45">
        <v>6942.3194614443082</v>
      </c>
      <c r="Q70" s="11">
        <v>3521.5946843853822</v>
      </c>
      <c r="R70" s="10"/>
      <c r="S70" s="11">
        <v>12080.470401691331</v>
      </c>
      <c r="T70" s="42"/>
      <c r="U70" s="52">
        <v>6775.3900500441569</v>
      </c>
      <c r="V70" s="11">
        <v>11032.796660703636</v>
      </c>
      <c r="W70" s="11">
        <v>9457.6984763432229</v>
      </c>
      <c r="X70" s="11">
        <v>9092.4418604651164</v>
      </c>
      <c r="Y70" s="53"/>
      <c r="Z70" s="45"/>
      <c r="AA70" s="11"/>
      <c r="AB70" s="11"/>
      <c r="AC70" s="11"/>
      <c r="AD70" s="11"/>
      <c r="AE70" s="49"/>
      <c r="AF70" s="146">
        <f t="shared" si="0"/>
        <v>8832.8336683711295</v>
      </c>
      <c r="AH70" s="175" t="s">
        <v>164</v>
      </c>
      <c r="AI70" s="176">
        <v>9072</v>
      </c>
      <c r="AJ70" s="175">
        <v>5</v>
      </c>
      <c r="AK70" s="175">
        <v>13</v>
      </c>
    </row>
    <row r="71" spans="2:37" ht="12.95" customHeight="1" x14ac:dyDescent="0.25">
      <c r="B71" s="28">
        <v>65</v>
      </c>
      <c r="C71" s="180"/>
      <c r="D71" s="94">
        <v>42</v>
      </c>
      <c r="E71" s="50">
        <v>420</v>
      </c>
      <c r="F71" s="162">
        <v>3891</v>
      </c>
      <c r="G71" s="34"/>
      <c r="H71" s="35"/>
      <c r="I71" s="19"/>
      <c r="J71" s="10"/>
      <c r="K71" s="42"/>
      <c r="L71" s="34"/>
      <c r="M71" s="10"/>
      <c r="N71" s="10"/>
      <c r="O71" s="35"/>
      <c r="P71" s="19"/>
      <c r="Q71" s="10"/>
      <c r="R71" s="10"/>
      <c r="S71" s="10"/>
      <c r="T71" s="42"/>
      <c r="U71" s="34"/>
      <c r="V71" s="10"/>
      <c r="W71" s="10"/>
      <c r="X71" s="10"/>
      <c r="Y71" s="35"/>
      <c r="Z71" s="19"/>
      <c r="AA71" s="10"/>
      <c r="AB71" s="10"/>
      <c r="AC71" s="10"/>
      <c r="AD71" s="10"/>
      <c r="AE71" s="42"/>
      <c r="AF71" s="146">
        <f t="shared" si="0"/>
        <v>3891</v>
      </c>
      <c r="AH71" s="173" t="s">
        <v>204</v>
      </c>
      <c r="AI71" s="176">
        <v>6922</v>
      </c>
      <c r="AJ71" s="173">
        <v>2</v>
      </c>
      <c r="AK71" s="173">
        <v>10</v>
      </c>
    </row>
    <row r="72" spans="2:37" ht="12.95" customHeight="1" x14ac:dyDescent="0.25">
      <c r="B72" s="28">
        <v>66</v>
      </c>
      <c r="C72" s="180"/>
      <c r="D72" s="94">
        <v>404</v>
      </c>
      <c r="E72" s="48">
        <v>450</v>
      </c>
      <c r="F72" s="162"/>
      <c r="G72" s="34">
        <v>9015.3488372093034</v>
      </c>
      <c r="H72" s="35"/>
      <c r="I72" s="19">
        <v>5083.0564784053149</v>
      </c>
      <c r="J72" s="10"/>
      <c r="K72" s="42">
        <v>10531.199194175444</v>
      </c>
      <c r="L72" s="34"/>
      <c r="M72" s="10"/>
      <c r="N72" s="10"/>
      <c r="O72" s="35"/>
      <c r="P72" s="129"/>
      <c r="Q72" s="15"/>
      <c r="R72" s="15"/>
      <c r="S72" s="15"/>
      <c r="T72" s="133"/>
      <c r="U72" s="117"/>
      <c r="V72" s="15"/>
      <c r="W72" s="15"/>
      <c r="X72" s="15"/>
      <c r="Y72" s="138"/>
      <c r="Z72" s="125"/>
      <c r="AA72" s="15"/>
      <c r="AB72" s="15"/>
      <c r="AC72" s="10"/>
      <c r="AD72" s="10"/>
      <c r="AE72" s="42"/>
      <c r="AF72" s="146">
        <f t="shared" ref="AF72:AF135" si="1">AVERAGE(F72:AE72)</f>
        <v>8209.8681699300214</v>
      </c>
      <c r="AH72" s="192" t="s">
        <v>207</v>
      </c>
      <c r="AI72" s="192"/>
      <c r="AJ72" s="196">
        <f>SUM(AJ55:AJ71)</f>
        <v>221</v>
      </c>
      <c r="AK72" s="196">
        <f>SUM(AK55:AK71)</f>
        <v>1306</v>
      </c>
    </row>
    <row r="73" spans="2:37" s="90" customFormat="1" ht="12.95" customHeight="1" x14ac:dyDescent="0.25">
      <c r="B73" s="28">
        <v>67</v>
      </c>
      <c r="C73" s="180"/>
      <c r="D73" s="94">
        <v>3300</v>
      </c>
      <c r="E73" s="48">
        <v>450</v>
      </c>
      <c r="F73" s="162"/>
      <c r="G73" s="34"/>
      <c r="H73" s="35"/>
      <c r="I73" s="19"/>
      <c r="J73" s="10"/>
      <c r="K73" s="42"/>
      <c r="L73" s="34"/>
      <c r="M73" s="10"/>
      <c r="N73" s="10"/>
      <c r="O73" s="35"/>
      <c r="P73" s="129"/>
      <c r="Q73" s="15"/>
      <c r="R73" s="15"/>
      <c r="S73" s="15"/>
      <c r="T73" s="133"/>
      <c r="U73" s="117"/>
      <c r="V73" s="15"/>
      <c r="W73" s="15"/>
      <c r="X73" s="15"/>
      <c r="Y73" s="138"/>
      <c r="Z73" s="125">
        <v>10761</v>
      </c>
      <c r="AA73" s="15"/>
      <c r="AB73" s="15"/>
      <c r="AC73" s="10">
        <v>9596</v>
      </c>
      <c r="AD73" s="10"/>
      <c r="AE73" s="42"/>
      <c r="AF73" s="146">
        <f t="shared" si="1"/>
        <v>10178.5</v>
      </c>
      <c r="AH73" s="192"/>
      <c r="AI73" s="192"/>
      <c r="AJ73" s="196"/>
      <c r="AK73" s="196"/>
    </row>
    <row r="74" spans="2:37" s="90" customFormat="1" ht="12.95" customHeight="1" x14ac:dyDescent="0.25">
      <c r="B74" s="28">
        <v>68</v>
      </c>
      <c r="C74" s="180"/>
      <c r="D74" s="94">
        <v>443</v>
      </c>
      <c r="E74" s="48">
        <v>480</v>
      </c>
      <c r="F74" s="162"/>
      <c r="G74" s="34"/>
      <c r="H74" s="35"/>
      <c r="I74" s="19"/>
      <c r="J74" s="10"/>
      <c r="K74" s="42"/>
      <c r="L74" s="34"/>
      <c r="M74" s="10"/>
      <c r="N74" s="10"/>
      <c r="O74" s="35"/>
      <c r="P74" s="129"/>
      <c r="Q74" s="15"/>
      <c r="R74" s="15"/>
      <c r="S74" s="15"/>
      <c r="T74" s="133"/>
      <c r="U74" s="117"/>
      <c r="V74" s="15"/>
      <c r="W74" s="15"/>
      <c r="X74" s="15"/>
      <c r="Y74" s="138"/>
      <c r="Z74" s="125">
        <v>11480</v>
      </c>
      <c r="AA74" s="15"/>
      <c r="AB74" s="15"/>
      <c r="AC74" s="10">
        <v>7503</v>
      </c>
      <c r="AD74" s="10"/>
      <c r="AE74" s="42"/>
      <c r="AF74" s="146">
        <f t="shared" si="1"/>
        <v>9491.5</v>
      </c>
      <c r="AH74" s="171"/>
      <c r="AI74" s="171"/>
    </row>
    <row r="75" spans="2:37" ht="12.95" customHeight="1" x14ac:dyDescent="0.25">
      <c r="B75" s="28">
        <v>69</v>
      </c>
      <c r="C75" s="180"/>
      <c r="D75" s="94" t="s">
        <v>63</v>
      </c>
      <c r="E75" s="48">
        <v>470</v>
      </c>
      <c r="F75" s="162"/>
      <c r="G75" s="34"/>
      <c r="H75" s="35"/>
      <c r="I75" s="19"/>
      <c r="J75" s="10"/>
      <c r="K75" s="42"/>
      <c r="L75" s="34"/>
      <c r="M75" s="10"/>
      <c r="N75" s="10"/>
      <c r="O75" s="35"/>
      <c r="P75" s="45">
        <v>8471.7607973421927</v>
      </c>
      <c r="Q75" s="11">
        <v>3513.1123206333505</v>
      </c>
      <c r="R75" s="11">
        <v>7538.7596899224809</v>
      </c>
      <c r="S75" s="15"/>
      <c r="T75" s="133"/>
      <c r="U75" s="117"/>
      <c r="V75" s="15"/>
      <c r="W75" s="15"/>
      <c r="X75" s="15"/>
      <c r="Y75" s="138"/>
      <c r="Z75" s="125"/>
      <c r="AA75" s="15"/>
      <c r="AB75" s="15"/>
      <c r="AC75" s="10"/>
      <c r="AD75" s="10"/>
      <c r="AE75" s="42"/>
      <c r="AF75" s="146">
        <f t="shared" si="1"/>
        <v>6507.8776026326741</v>
      </c>
    </row>
    <row r="76" spans="2:37" ht="12.95" customHeight="1" x14ac:dyDescent="0.25">
      <c r="B76" s="28">
        <v>70</v>
      </c>
      <c r="C76" s="180"/>
      <c r="D76" s="94">
        <v>534</v>
      </c>
      <c r="E76" s="50">
        <v>520</v>
      </c>
      <c r="F76" s="162"/>
      <c r="G76" s="34"/>
      <c r="H76" s="35"/>
      <c r="I76" s="19">
        <v>5720.1374207188164</v>
      </c>
      <c r="J76" s="10">
        <v>4729.8934108527137</v>
      </c>
      <c r="K76" s="42">
        <v>8943.0728217768738</v>
      </c>
      <c r="L76" s="34">
        <v>14708.840900701365</v>
      </c>
      <c r="M76" s="10">
        <v>12069.465418302629</v>
      </c>
      <c r="N76" s="10">
        <v>8047.2902823920276</v>
      </c>
      <c r="O76" s="35">
        <v>9706.2876830318692</v>
      </c>
      <c r="P76" s="45">
        <v>8094.728099318062</v>
      </c>
      <c r="Q76" s="11">
        <v>3557.6347393259221</v>
      </c>
      <c r="R76" s="11">
        <v>9053.2253599114065</v>
      </c>
      <c r="S76" s="11">
        <v>11594.873150105706</v>
      </c>
      <c r="T76" s="42"/>
      <c r="U76" s="34"/>
      <c r="V76" s="10"/>
      <c r="W76" s="10"/>
      <c r="X76" s="10"/>
      <c r="Y76" s="35"/>
      <c r="Z76" s="19"/>
      <c r="AA76" s="10"/>
      <c r="AB76" s="10"/>
      <c r="AC76" s="10"/>
      <c r="AD76" s="10"/>
      <c r="AE76" s="42"/>
      <c r="AF76" s="146">
        <f t="shared" si="1"/>
        <v>8747.7681169488533</v>
      </c>
    </row>
    <row r="77" spans="2:37" ht="12.95" customHeight="1" x14ac:dyDescent="0.25">
      <c r="B77" s="28">
        <v>71</v>
      </c>
      <c r="C77" s="180"/>
      <c r="D77" s="94">
        <v>57</v>
      </c>
      <c r="E77" s="50">
        <v>570</v>
      </c>
      <c r="F77" s="162">
        <v>4008</v>
      </c>
      <c r="G77" s="34">
        <v>9057.674418604649</v>
      </c>
      <c r="H77" s="35"/>
      <c r="I77" s="19">
        <v>5948.3539716097848</v>
      </c>
      <c r="J77" s="10"/>
      <c r="K77" s="42">
        <v>10071.556690464407</v>
      </c>
      <c r="L77" s="34">
        <v>13639.965546942292</v>
      </c>
      <c r="M77" s="10">
        <v>11204.696466324371</v>
      </c>
      <c r="N77" s="10"/>
      <c r="O77" s="35"/>
      <c r="P77" s="19"/>
      <c r="Q77" s="11">
        <v>3986.7109634551498</v>
      </c>
      <c r="R77" s="10"/>
      <c r="S77" s="10"/>
      <c r="T77" s="42"/>
      <c r="U77" s="34"/>
      <c r="V77" s="10"/>
      <c r="W77" s="10"/>
      <c r="X77" s="10"/>
      <c r="Y77" s="35"/>
      <c r="Z77" s="19"/>
      <c r="AA77" s="10"/>
      <c r="AB77" s="10"/>
      <c r="AC77" s="10"/>
      <c r="AD77" s="10"/>
      <c r="AE77" s="42"/>
      <c r="AF77" s="146">
        <f t="shared" si="1"/>
        <v>8273.8511510572371</v>
      </c>
    </row>
    <row r="78" spans="2:37" ht="12.95" customHeight="1" x14ac:dyDescent="0.25">
      <c r="B78" s="28">
        <v>72</v>
      </c>
      <c r="C78" s="180"/>
      <c r="D78" s="94">
        <v>54</v>
      </c>
      <c r="E78" s="50">
        <v>450</v>
      </c>
      <c r="F78" s="162">
        <v>3658</v>
      </c>
      <c r="G78" s="34">
        <v>9938.3720930232557</v>
      </c>
      <c r="H78" s="35"/>
      <c r="I78" s="19">
        <v>5701.4497130776199</v>
      </c>
      <c r="J78" s="10"/>
      <c r="K78" s="42">
        <v>9015.7807308970096</v>
      </c>
      <c r="L78" s="34">
        <v>13319.490586932448</v>
      </c>
      <c r="M78" s="10">
        <v>12023.406825732407</v>
      </c>
      <c r="N78" s="10">
        <v>7603.4053156146174</v>
      </c>
      <c r="O78" s="35">
        <v>9800.2953119232207</v>
      </c>
      <c r="P78" s="45">
        <v>7116.6287812554665</v>
      </c>
      <c r="Q78" s="11">
        <v>3082.3707452028234</v>
      </c>
      <c r="R78" s="10"/>
      <c r="S78" s="11">
        <v>10976.479915433403</v>
      </c>
      <c r="T78" s="42"/>
      <c r="U78" s="34"/>
      <c r="V78" s="10"/>
      <c r="W78" s="10"/>
      <c r="X78" s="10"/>
      <c r="Y78" s="35"/>
      <c r="Z78" s="19"/>
      <c r="AA78" s="10"/>
      <c r="AB78" s="10"/>
      <c r="AC78" s="10"/>
      <c r="AD78" s="10"/>
      <c r="AE78" s="42"/>
      <c r="AF78" s="146">
        <f t="shared" si="1"/>
        <v>8385.0618199174787</v>
      </c>
    </row>
    <row r="79" spans="2:37" ht="12.95" customHeight="1" x14ac:dyDescent="0.25">
      <c r="B79" s="28">
        <v>73</v>
      </c>
      <c r="C79" s="180"/>
      <c r="D79" s="94">
        <v>44</v>
      </c>
      <c r="E79" s="50">
        <v>450</v>
      </c>
      <c r="F79" s="162">
        <v>4126</v>
      </c>
      <c r="G79" s="34">
        <v>9238.2558139534867</v>
      </c>
      <c r="H79" s="35"/>
      <c r="I79" s="19">
        <v>5397.538508003624</v>
      </c>
      <c r="J79" s="10"/>
      <c r="K79" s="42">
        <v>10495.600878278081</v>
      </c>
      <c r="L79" s="34">
        <v>14522.517534145443</v>
      </c>
      <c r="M79" s="10">
        <v>10909.468438538204</v>
      </c>
      <c r="N79" s="10"/>
      <c r="O79" s="35"/>
      <c r="P79" s="19"/>
      <c r="Q79" s="10"/>
      <c r="R79" s="10"/>
      <c r="S79" s="10"/>
      <c r="T79" s="42"/>
      <c r="U79" s="34"/>
      <c r="V79" s="10"/>
      <c r="W79" s="10"/>
      <c r="X79" s="10"/>
      <c r="Y79" s="35"/>
      <c r="Z79" s="19"/>
      <c r="AA79" s="10"/>
      <c r="AB79" s="10"/>
      <c r="AC79" s="10"/>
      <c r="AD79" s="10"/>
      <c r="AE79" s="42"/>
      <c r="AF79" s="146">
        <f t="shared" si="1"/>
        <v>9114.8968621531403</v>
      </c>
    </row>
    <row r="80" spans="2:37" ht="12.95" customHeight="1" x14ac:dyDescent="0.25">
      <c r="B80" s="28">
        <v>74</v>
      </c>
      <c r="C80" s="180"/>
      <c r="D80" s="94">
        <v>1252</v>
      </c>
      <c r="E80" s="50">
        <v>500</v>
      </c>
      <c r="F80" s="162"/>
      <c r="G80" s="34">
        <v>7869.7674418604656</v>
      </c>
      <c r="H80" s="35"/>
      <c r="I80" s="19"/>
      <c r="J80" s="10"/>
      <c r="K80" s="42"/>
      <c r="L80" s="34"/>
      <c r="M80" s="10"/>
      <c r="N80" s="10"/>
      <c r="O80" s="35"/>
      <c r="P80" s="19"/>
      <c r="Q80" s="120"/>
      <c r="R80" s="10"/>
      <c r="S80" s="10"/>
      <c r="T80" s="42"/>
      <c r="U80" s="34"/>
      <c r="V80" s="10"/>
      <c r="W80" s="10"/>
      <c r="X80" s="10"/>
      <c r="Y80" s="35"/>
      <c r="Z80" s="19"/>
      <c r="AA80" s="10"/>
      <c r="AB80" s="10"/>
      <c r="AC80" s="10"/>
      <c r="AD80" s="10"/>
      <c r="AE80" s="42"/>
      <c r="AF80" s="146">
        <f t="shared" si="1"/>
        <v>7869.7674418604656</v>
      </c>
    </row>
    <row r="81" spans="2:37" ht="12.95" customHeight="1" x14ac:dyDescent="0.25">
      <c r="B81" s="28">
        <v>75</v>
      </c>
      <c r="C81" s="180"/>
      <c r="D81" s="94" t="s">
        <v>9</v>
      </c>
      <c r="E81" s="50">
        <v>500</v>
      </c>
      <c r="F81" s="162"/>
      <c r="G81" s="34"/>
      <c r="H81" s="35"/>
      <c r="I81" s="19"/>
      <c r="J81" s="10"/>
      <c r="K81" s="42"/>
      <c r="L81" s="34">
        <v>15270.025839793279</v>
      </c>
      <c r="M81" s="10">
        <v>13071.881606765328</v>
      </c>
      <c r="N81" s="10">
        <v>7181.5303156146183</v>
      </c>
      <c r="O81" s="35">
        <v>9326.9349083302568</v>
      </c>
      <c r="P81" s="45">
        <v>7723.1784855080787</v>
      </c>
      <c r="Q81" s="11">
        <v>3676.5560021373981</v>
      </c>
      <c r="R81" s="11">
        <v>10053.29457364341</v>
      </c>
      <c r="S81" s="11">
        <v>11579.016913319239</v>
      </c>
      <c r="T81" s="42"/>
      <c r="U81" s="52">
        <v>7606.7118045334109</v>
      </c>
      <c r="V81" s="11">
        <v>13375.28750319448</v>
      </c>
      <c r="W81" s="11">
        <v>11792.251403368084</v>
      </c>
      <c r="X81" s="11">
        <v>10136.627906976744</v>
      </c>
      <c r="Y81" s="53">
        <v>13787.375415282393</v>
      </c>
      <c r="Z81" s="45">
        <v>11324</v>
      </c>
      <c r="AA81" s="11"/>
      <c r="AB81" s="11"/>
      <c r="AC81" s="11">
        <v>4820</v>
      </c>
      <c r="AD81" s="11">
        <v>10857</v>
      </c>
      <c r="AE81" s="49"/>
      <c r="AF81" s="146">
        <f t="shared" si="1"/>
        <v>10098.854542404169</v>
      </c>
    </row>
    <row r="82" spans="2:37" ht="12.95" customHeight="1" x14ac:dyDescent="0.25">
      <c r="B82" s="28">
        <v>76</v>
      </c>
      <c r="C82" s="180"/>
      <c r="D82" s="94">
        <v>507</v>
      </c>
      <c r="E82" s="50">
        <v>570</v>
      </c>
      <c r="F82" s="162"/>
      <c r="G82" s="34">
        <v>10728.255813953489</v>
      </c>
      <c r="H82" s="35"/>
      <c r="I82" s="19">
        <v>5450.5813953488378</v>
      </c>
      <c r="J82" s="10">
        <v>6112.4377076411947</v>
      </c>
      <c r="K82" s="42">
        <v>10731.687386132246</v>
      </c>
      <c r="L82" s="34">
        <v>13494.278331487632</v>
      </c>
      <c r="M82" s="10">
        <v>11665.659921473874</v>
      </c>
      <c r="N82" s="10"/>
      <c r="O82" s="35"/>
      <c r="P82" s="19"/>
      <c r="Q82" s="11">
        <v>3650.1136562336069</v>
      </c>
      <c r="R82" s="10"/>
      <c r="S82" s="11">
        <v>10781.250000000002</v>
      </c>
      <c r="T82" s="49">
        <v>9331.4784053156145</v>
      </c>
      <c r="U82" s="52">
        <v>7736.0906682366794</v>
      </c>
      <c r="V82" s="11">
        <v>12100.988159127694</v>
      </c>
      <c r="W82" s="11">
        <v>10542.301523656777</v>
      </c>
      <c r="X82" s="11">
        <v>10552.242524916943</v>
      </c>
      <c r="Y82" s="53">
        <v>11536.710963455147</v>
      </c>
      <c r="Z82" s="45"/>
      <c r="AA82" s="11"/>
      <c r="AB82" s="11"/>
      <c r="AC82" s="11"/>
      <c r="AD82" s="11"/>
      <c r="AE82" s="49"/>
      <c r="AF82" s="146">
        <f t="shared" si="1"/>
        <v>9601.0054612128388</v>
      </c>
    </row>
    <row r="83" spans="2:37" ht="12.95" customHeight="1" x14ac:dyDescent="0.25">
      <c r="B83" s="28">
        <v>77</v>
      </c>
      <c r="C83" s="180"/>
      <c r="D83" s="94" t="s">
        <v>64</v>
      </c>
      <c r="E83" s="50">
        <v>570</v>
      </c>
      <c r="F83" s="162"/>
      <c r="G83" s="34"/>
      <c r="H83" s="35"/>
      <c r="I83" s="19"/>
      <c r="J83" s="10"/>
      <c r="K83" s="42"/>
      <c r="L83" s="34"/>
      <c r="M83" s="10"/>
      <c r="N83" s="10"/>
      <c r="O83" s="35"/>
      <c r="P83" s="45">
        <v>8461.3787375415286</v>
      </c>
      <c r="Q83" s="11">
        <v>3613.4487828029683</v>
      </c>
      <c r="R83" s="11">
        <v>9465.3931339977862</v>
      </c>
      <c r="S83" s="11">
        <v>10931.289640591966</v>
      </c>
      <c r="T83" s="49">
        <v>7408.6378737541527</v>
      </c>
      <c r="U83" s="52"/>
      <c r="V83" s="11"/>
      <c r="W83" s="11"/>
      <c r="X83" s="11"/>
      <c r="Y83" s="53"/>
      <c r="Z83" s="45"/>
      <c r="AA83" s="11"/>
      <c r="AB83" s="11"/>
      <c r="AC83" s="11"/>
      <c r="AD83" s="11"/>
      <c r="AE83" s="49"/>
      <c r="AF83" s="146">
        <f t="shared" si="1"/>
        <v>7976.0296337376803</v>
      </c>
    </row>
    <row r="84" spans="2:37" ht="12.95" customHeight="1" x14ac:dyDescent="0.25">
      <c r="B84" s="28">
        <v>78</v>
      </c>
      <c r="C84" s="180"/>
      <c r="D84" s="94">
        <v>62</v>
      </c>
      <c r="E84" s="50">
        <v>600</v>
      </c>
      <c r="F84" s="162"/>
      <c r="G84" s="34">
        <v>8261.8604651162805</v>
      </c>
      <c r="H84" s="35">
        <v>8824.68975962478</v>
      </c>
      <c r="I84" s="19"/>
      <c r="J84" s="10"/>
      <c r="K84" s="42"/>
      <c r="L84" s="34"/>
      <c r="M84" s="10"/>
      <c r="N84" s="10"/>
      <c r="O84" s="35"/>
      <c r="P84" s="19"/>
      <c r="Q84" s="10"/>
      <c r="R84" s="10"/>
      <c r="S84" s="10"/>
      <c r="T84" s="42"/>
      <c r="U84" s="34"/>
      <c r="V84" s="10"/>
      <c r="W84" s="10"/>
      <c r="X84" s="10"/>
      <c r="Y84" s="35"/>
      <c r="Z84" s="19"/>
      <c r="AA84" s="10"/>
      <c r="AB84" s="10"/>
      <c r="AC84" s="10"/>
      <c r="AD84" s="10"/>
      <c r="AE84" s="42"/>
      <c r="AF84" s="146">
        <f t="shared" si="1"/>
        <v>8543.2751123705311</v>
      </c>
    </row>
    <row r="85" spans="2:37" ht="12.95" customHeight="1" x14ac:dyDescent="0.25">
      <c r="B85" s="28">
        <v>79</v>
      </c>
      <c r="C85" s="180"/>
      <c r="D85" s="94">
        <v>603</v>
      </c>
      <c r="E85" s="50">
        <v>600</v>
      </c>
      <c r="F85" s="162"/>
      <c r="G85" s="34"/>
      <c r="H85" s="35"/>
      <c r="I85" s="19"/>
      <c r="J85" s="10"/>
      <c r="K85" s="42"/>
      <c r="L85" s="34">
        <v>14623.015873015873</v>
      </c>
      <c r="M85" s="10">
        <v>12544.170945333735</v>
      </c>
      <c r="N85" s="10">
        <v>7133.0980066445181</v>
      </c>
      <c r="O85" s="35"/>
      <c r="P85" s="19"/>
      <c r="Q85" s="11">
        <v>4059.3853820598006</v>
      </c>
      <c r="R85" s="11">
        <v>8878.8759689922481</v>
      </c>
      <c r="S85" s="10"/>
      <c r="T85" s="49">
        <v>6822.0099667774084</v>
      </c>
      <c r="U85" s="52"/>
      <c r="V85" s="11"/>
      <c r="W85" s="11"/>
      <c r="X85" s="11"/>
      <c r="Y85" s="53"/>
      <c r="Z85" s="45"/>
      <c r="AA85" s="11"/>
      <c r="AB85" s="11"/>
      <c r="AC85" s="11"/>
      <c r="AD85" s="11"/>
      <c r="AE85" s="49"/>
      <c r="AF85" s="146">
        <f t="shared" si="1"/>
        <v>9010.0926904705975</v>
      </c>
    </row>
    <row r="86" spans="2:37" ht="12.95" customHeight="1" x14ac:dyDescent="0.25">
      <c r="B86" s="28">
        <v>80</v>
      </c>
      <c r="C86" s="180"/>
      <c r="D86" s="94">
        <v>607</v>
      </c>
      <c r="E86" s="50">
        <v>600</v>
      </c>
      <c r="F86" s="162"/>
      <c r="G86" s="34">
        <v>10980.232558139534</v>
      </c>
      <c r="H86" s="35">
        <v>7799.4918897791667</v>
      </c>
      <c r="I86" s="19"/>
      <c r="J86" s="10"/>
      <c r="K86" s="42"/>
      <c r="L86" s="34"/>
      <c r="M86" s="10"/>
      <c r="N86" s="10"/>
      <c r="O86" s="35"/>
      <c r="P86" s="19"/>
      <c r="Q86" s="10"/>
      <c r="R86" s="10"/>
      <c r="S86" s="10"/>
      <c r="T86" s="42"/>
      <c r="U86" s="34"/>
      <c r="V86" s="10"/>
      <c r="W86" s="10"/>
      <c r="X86" s="10"/>
      <c r="Y86" s="35"/>
      <c r="Z86" s="19"/>
      <c r="AA86" s="10"/>
      <c r="AB86" s="10"/>
      <c r="AC86" s="10"/>
      <c r="AD86" s="10"/>
      <c r="AE86" s="42"/>
      <c r="AF86" s="146">
        <f t="shared" si="1"/>
        <v>9389.8622239593496</v>
      </c>
    </row>
    <row r="87" spans="2:37" s="8" customFormat="1" ht="12.95" customHeight="1" x14ac:dyDescent="0.25">
      <c r="B87" s="28">
        <v>81</v>
      </c>
      <c r="C87" s="180"/>
      <c r="D87" s="13" t="s">
        <v>151</v>
      </c>
      <c r="E87" s="50">
        <v>600</v>
      </c>
      <c r="F87" s="162"/>
      <c r="G87" s="34"/>
      <c r="H87" s="35"/>
      <c r="I87" s="19"/>
      <c r="J87" s="10"/>
      <c r="K87" s="42"/>
      <c r="L87" s="34"/>
      <c r="M87" s="10"/>
      <c r="N87" s="10"/>
      <c r="O87" s="35"/>
      <c r="P87" s="19"/>
      <c r="Q87" s="10"/>
      <c r="R87" s="10"/>
      <c r="S87" s="10"/>
      <c r="T87" s="42"/>
      <c r="U87" s="52">
        <v>8153.341183397114</v>
      </c>
      <c r="V87" s="11">
        <v>13006.644518272424</v>
      </c>
      <c r="W87" s="11">
        <v>13380.613472333602</v>
      </c>
      <c r="X87" s="11">
        <v>10747.84053156146</v>
      </c>
      <c r="Y87" s="53"/>
      <c r="Z87" s="45"/>
      <c r="AA87" s="11"/>
      <c r="AB87" s="11"/>
      <c r="AC87" s="11"/>
      <c r="AD87" s="11"/>
      <c r="AE87" s="49"/>
      <c r="AF87" s="146">
        <f t="shared" si="1"/>
        <v>11322.109926391149</v>
      </c>
      <c r="AH87" s="168"/>
      <c r="AI87" s="168"/>
      <c r="AJ87" s="168"/>
      <c r="AK87" s="168"/>
    </row>
    <row r="88" spans="2:37" ht="12.95" customHeight="1" x14ac:dyDescent="0.25">
      <c r="B88" s="28">
        <v>82</v>
      </c>
      <c r="C88" s="180"/>
      <c r="D88" s="94">
        <v>63</v>
      </c>
      <c r="E88" s="50">
        <v>650</v>
      </c>
      <c r="F88" s="162">
        <v>2841</v>
      </c>
      <c r="G88" s="34"/>
      <c r="H88" s="35"/>
      <c r="I88" s="19"/>
      <c r="J88" s="10"/>
      <c r="K88" s="42"/>
      <c r="L88" s="34"/>
      <c r="M88" s="10"/>
      <c r="N88" s="10"/>
      <c r="O88" s="35"/>
      <c r="P88" s="19"/>
      <c r="Q88" s="10"/>
      <c r="R88" s="10"/>
      <c r="S88" s="10"/>
      <c r="T88" s="42"/>
      <c r="U88" s="34"/>
      <c r="V88" s="10"/>
      <c r="W88" s="10"/>
      <c r="X88" s="10"/>
      <c r="Y88" s="35"/>
      <c r="Z88" s="19"/>
      <c r="AA88" s="10"/>
      <c r="AB88" s="10"/>
      <c r="AC88" s="10"/>
      <c r="AD88" s="10"/>
      <c r="AE88" s="42"/>
      <c r="AF88" s="146">
        <f t="shared" si="1"/>
        <v>2841</v>
      </c>
    </row>
    <row r="89" spans="2:37" ht="12.95" customHeight="1" x14ac:dyDescent="0.25">
      <c r="B89" s="28">
        <v>83</v>
      </c>
      <c r="C89" s="180"/>
      <c r="D89" s="94">
        <v>66</v>
      </c>
      <c r="E89" s="48">
        <v>650</v>
      </c>
      <c r="F89" s="162">
        <v>3543</v>
      </c>
      <c r="G89" s="34"/>
      <c r="H89" s="35"/>
      <c r="I89" s="19">
        <v>5692.2002416188461</v>
      </c>
      <c r="J89" s="10">
        <v>5256.9559800664465</v>
      </c>
      <c r="K89" s="42">
        <v>10080.671953702711</v>
      </c>
      <c r="L89" s="34"/>
      <c r="M89" s="10"/>
      <c r="N89" s="10"/>
      <c r="O89" s="35"/>
      <c r="P89" s="125"/>
      <c r="Q89" s="15"/>
      <c r="R89" s="15"/>
      <c r="S89" s="15"/>
      <c r="T89" s="133"/>
      <c r="U89" s="117"/>
      <c r="V89" s="15"/>
      <c r="W89" s="15"/>
      <c r="X89" s="15"/>
      <c r="Y89" s="138"/>
      <c r="Z89" s="125"/>
      <c r="AA89" s="15"/>
      <c r="AB89" s="15"/>
      <c r="AC89" s="10"/>
      <c r="AD89" s="10"/>
      <c r="AE89" s="42"/>
      <c r="AF89" s="146">
        <f t="shared" si="1"/>
        <v>6143.2070438470009</v>
      </c>
    </row>
    <row r="90" spans="2:37" ht="12.95" customHeight="1" x14ac:dyDescent="0.25">
      <c r="B90" s="28">
        <v>84</v>
      </c>
      <c r="C90" s="180"/>
      <c r="D90" s="94">
        <v>72</v>
      </c>
      <c r="E90" s="50">
        <v>640</v>
      </c>
      <c r="F90" s="162">
        <v>4234</v>
      </c>
      <c r="G90" s="34">
        <v>8802.9069767441852</v>
      </c>
      <c r="H90" s="35">
        <v>8717.2659761579071</v>
      </c>
      <c r="I90" s="19">
        <v>5482.6713983690724</v>
      </c>
      <c r="J90" s="10"/>
      <c r="K90" s="42">
        <v>8593.1660091362137</v>
      </c>
      <c r="L90" s="34">
        <v>14526.208933185675</v>
      </c>
      <c r="M90" s="10">
        <v>11675.400181214136</v>
      </c>
      <c r="N90" s="10"/>
      <c r="O90" s="35"/>
      <c r="P90" s="45">
        <v>8087.6245847176087</v>
      </c>
      <c r="Q90" s="11">
        <v>3320.64973732311</v>
      </c>
      <c r="R90" s="11">
        <v>10670.854097452935</v>
      </c>
      <c r="S90" s="11">
        <v>8164.9709302325591</v>
      </c>
      <c r="T90" s="49">
        <v>7248.4634551495019</v>
      </c>
      <c r="U90" s="52"/>
      <c r="V90" s="11"/>
      <c r="W90" s="11"/>
      <c r="X90" s="11"/>
      <c r="Y90" s="53"/>
      <c r="Z90" s="45"/>
      <c r="AA90" s="11"/>
      <c r="AB90" s="11"/>
      <c r="AC90" s="11"/>
      <c r="AD90" s="11"/>
      <c r="AE90" s="49"/>
      <c r="AF90" s="146">
        <f t="shared" si="1"/>
        <v>8293.6818566402417</v>
      </c>
    </row>
    <row r="91" spans="2:37" ht="12.95" customHeight="1" thickBot="1" x14ac:dyDescent="0.3">
      <c r="B91" s="70">
        <v>85</v>
      </c>
      <c r="C91" s="181"/>
      <c r="D91" s="95" t="s">
        <v>17</v>
      </c>
      <c r="E91" s="85">
        <v>600</v>
      </c>
      <c r="F91" s="166"/>
      <c r="G91" s="36"/>
      <c r="H91" s="37">
        <v>6328.1708032050028</v>
      </c>
      <c r="I91" s="21"/>
      <c r="J91" s="22"/>
      <c r="K91" s="43"/>
      <c r="L91" s="36"/>
      <c r="M91" s="22"/>
      <c r="N91" s="22"/>
      <c r="O91" s="37"/>
      <c r="P91" s="21"/>
      <c r="Q91" s="22"/>
      <c r="R91" s="22"/>
      <c r="S91" s="22"/>
      <c r="T91" s="43"/>
      <c r="U91" s="36"/>
      <c r="V91" s="22"/>
      <c r="W91" s="22"/>
      <c r="X91" s="22"/>
      <c r="Y91" s="37"/>
      <c r="Z91" s="21"/>
      <c r="AA91" s="22"/>
      <c r="AB91" s="22"/>
      <c r="AC91" s="22"/>
      <c r="AD91" s="22"/>
      <c r="AE91" s="43"/>
      <c r="AF91" s="150">
        <f t="shared" si="1"/>
        <v>6328.1708032050028</v>
      </c>
    </row>
    <row r="92" spans="2:37" ht="12.95" customHeight="1" x14ac:dyDescent="0.25">
      <c r="B92" s="56">
        <v>86</v>
      </c>
      <c r="C92" s="219" t="s">
        <v>175</v>
      </c>
      <c r="D92" s="98" t="s">
        <v>109</v>
      </c>
      <c r="E92" s="74">
        <v>200</v>
      </c>
      <c r="F92" s="161"/>
      <c r="G92" s="57"/>
      <c r="H92" s="58"/>
      <c r="I92" s="59">
        <v>5046.3606161280577</v>
      </c>
      <c r="J92" s="60"/>
      <c r="K92" s="61"/>
      <c r="L92" s="57">
        <v>13022.702104097452</v>
      </c>
      <c r="M92" s="60">
        <v>11511.627906976744</v>
      </c>
      <c r="N92" s="60"/>
      <c r="O92" s="58"/>
      <c r="P92" s="59"/>
      <c r="Q92" s="60"/>
      <c r="R92" s="60"/>
      <c r="S92" s="60"/>
      <c r="T92" s="61"/>
      <c r="U92" s="57"/>
      <c r="V92" s="60"/>
      <c r="W92" s="60"/>
      <c r="X92" s="60"/>
      <c r="Y92" s="58"/>
      <c r="Z92" s="59"/>
      <c r="AA92" s="60"/>
      <c r="AB92" s="60"/>
      <c r="AC92" s="60"/>
      <c r="AD92" s="60"/>
      <c r="AE92" s="61"/>
      <c r="AF92" s="145">
        <f t="shared" si="1"/>
        <v>9860.2302090674184</v>
      </c>
    </row>
    <row r="93" spans="2:37" ht="12.95" customHeight="1" x14ac:dyDescent="0.25">
      <c r="B93" s="28">
        <v>87</v>
      </c>
      <c r="C93" s="180"/>
      <c r="D93" s="88" t="s">
        <v>25</v>
      </c>
      <c r="E93" s="48">
        <v>290</v>
      </c>
      <c r="F93" s="162"/>
      <c r="G93" s="34"/>
      <c r="H93" s="35"/>
      <c r="I93" s="19">
        <v>4559.9894291754754</v>
      </c>
      <c r="J93" s="10"/>
      <c r="K93" s="42"/>
      <c r="L93" s="34"/>
      <c r="M93" s="10"/>
      <c r="N93" s="10"/>
      <c r="O93" s="35"/>
      <c r="P93" s="125"/>
      <c r="Q93" s="15"/>
      <c r="R93" s="15"/>
      <c r="S93" s="15"/>
      <c r="T93" s="133"/>
      <c r="U93" s="117"/>
      <c r="V93" s="15"/>
      <c r="W93" s="15"/>
      <c r="X93" s="15"/>
      <c r="Y93" s="138"/>
      <c r="Z93" s="125"/>
      <c r="AA93" s="15"/>
      <c r="AB93" s="15"/>
      <c r="AC93" s="10"/>
      <c r="AD93" s="10"/>
      <c r="AE93" s="42"/>
      <c r="AF93" s="146">
        <f t="shared" si="1"/>
        <v>4559.9894291754754</v>
      </c>
    </row>
    <row r="94" spans="2:37" ht="12.95" customHeight="1" x14ac:dyDescent="0.25">
      <c r="B94" s="28">
        <v>88</v>
      </c>
      <c r="C94" s="180"/>
      <c r="D94" s="88" t="s">
        <v>38</v>
      </c>
      <c r="E94" s="48">
        <v>300</v>
      </c>
      <c r="F94" s="162">
        <v>6865</v>
      </c>
      <c r="G94" s="34"/>
      <c r="H94" s="35"/>
      <c r="I94" s="19"/>
      <c r="J94" s="10"/>
      <c r="K94" s="42"/>
      <c r="L94" s="34"/>
      <c r="M94" s="10"/>
      <c r="N94" s="10"/>
      <c r="O94" s="35"/>
      <c r="P94" s="125"/>
      <c r="Q94" s="15"/>
      <c r="R94" s="15"/>
      <c r="S94" s="15"/>
      <c r="T94" s="133"/>
      <c r="U94" s="117"/>
      <c r="V94" s="15"/>
      <c r="W94" s="15"/>
      <c r="X94" s="15"/>
      <c r="Y94" s="138"/>
      <c r="Z94" s="125"/>
      <c r="AA94" s="15"/>
      <c r="AB94" s="15"/>
      <c r="AC94" s="10"/>
      <c r="AD94" s="10"/>
      <c r="AE94" s="42"/>
      <c r="AF94" s="146">
        <f t="shared" si="1"/>
        <v>6865</v>
      </c>
    </row>
    <row r="95" spans="2:37" ht="12.95" customHeight="1" x14ac:dyDescent="0.25">
      <c r="B95" s="28">
        <v>89</v>
      </c>
      <c r="C95" s="180"/>
      <c r="D95" s="88" t="s">
        <v>39</v>
      </c>
      <c r="E95" s="48">
        <v>300</v>
      </c>
      <c r="F95" s="162">
        <v>6747</v>
      </c>
      <c r="G95" s="34"/>
      <c r="H95" s="35"/>
      <c r="I95" s="19"/>
      <c r="J95" s="10"/>
      <c r="K95" s="42"/>
      <c r="L95" s="34"/>
      <c r="M95" s="10"/>
      <c r="N95" s="10"/>
      <c r="O95" s="35"/>
      <c r="P95" s="125"/>
      <c r="Q95" s="15"/>
      <c r="R95" s="15"/>
      <c r="S95" s="15"/>
      <c r="T95" s="133"/>
      <c r="U95" s="117"/>
      <c r="V95" s="15"/>
      <c r="W95" s="15"/>
      <c r="X95" s="15"/>
      <c r="Y95" s="138"/>
      <c r="Z95" s="125"/>
      <c r="AA95" s="15"/>
      <c r="AB95" s="15"/>
      <c r="AC95" s="10"/>
      <c r="AD95" s="10"/>
      <c r="AE95" s="42"/>
      <c r="AF95" s="146">
        <f t="shared" si="1"/>
        <v>6747</v>
      </c>
    </row>
    <row r="96" spans="2:37" ht="12.95" customHeight="1" x14ac:dyDescent="0.25">
      <c r="B96" s="28">
        <v>90</v>
      </c>
      <c r="C96" s="180"/>
      <c r="D96" s="94" t="s">
        <v>85</v>
      </c>
      <c r="E96" s="50">
        <v>300</v>
      </c>
      <c r="F96" s="162"/>
      <c r="G96" s="34"/>
      <c r="H96" s="35"/>
      <c r="I96" s="19">
        <v>5774.1241316822707</v>
      </c>
      <c r="J96" s="10"/>
      <c r="K96" s="42"/>
      <c r="L96" s="34">
        <v>12465.331610680447</v>
      </c>
      <c r="M96" s="10">
        <v>11955.602536997885</v>
      </c>
      <c r="N96" s="10">
        <v>8486.7109634551507</v>
      </c>
      <c r="O96" s="35">
        <v>10186.477174849268</v>
      </c>
      <c r="P96" s="19"/>
      <c r="Q96" s="11">
        <v>4018.6365767761113</v>
      </c>
      <c r="R96" s="10"/>
      <c r="S96" s="11">
        <v>10704.443521594683</v>
      </c>
      <c r="T96" s="49">
        <v>8901.3704318936889</v>
      </c>
      <c r="U96" s="52"/>
      <c r="V96" s="11"/>
      <c r="W96" s="11"/>
      <c r="X96" s="11"/>
      <c r="Y96" s="53"/>
      <c r="Z96" s="45">
        <v>12396</v>
      </c>
      <c r="AA96" s="11">
        <v>7302</v>
      </c>
      <c r="AB96" s="11">
        <v>13346</v>
      </c>
      <c r="AC96" s="11">
        <v>9783</v>
      </c>
      <c r="AD96" s="11">
        <v>12682</v>
      </c>
      <c r="AE96" s="49"/>
      <c r="AF96" s="146">
        <f t="shared" si="1"/>
        <v>9846.2843806099627</v>
      </c>
      <c r="AH96" s="198" t="s">
        <v>140</v>
      </c>
      <c r="AI96" s="198" t="s">
        <v>142</v>
      </c>
      <c r="AJ96" s="198" t="s">
        <v>139</v>
      </c>
      <c r="AK96" s="198" t="s">
        <v>209</v>
      </c>
    </row>
    <row r="97" spans="2:37" ht="12.95" customHeight="1" x14ac:dyDescent="0.25">
      <c r="B97" s="28">
        <v>91</v>
      </c>
      <c r="C97" s="180"/>
      <c r="D97" s="94" t="s">
        <v>86</v>
      </c>
      <c r="E97" s="50">
        <v>300</v>
      </c>
      <c r="F97" s="162"/>
      <c r="G97" s="34"/>
      <c r="H97" s="35"/>
      <c r="I97" s="19"/>
      <c r="J97" s="10"/>
      <c r="K97" s="42"/>
      <c r="L97" s="34"/>
      <c r="M97" s="10"/>
      <c r="N97" s="10"/>
      <c r="O97" s="35"/>
      <c r="P97" s="19"/>
      <c r="Q97" s="11">
        <v>3978.256112359998</v>
      </c>
      <c r="R97" s="11">
        <v>8363.7181616832768</v>
      </c>
      <c r="S97" s="11">
        <v>10851.328903654488</v>
      </c>
      <c r="T97" s="49">
        <v>8100.0830564784055</v>
      </c>
      <c r="U97" s="52">
        <v>9545.4224315572592</v>
      </c>
      <c r="V97" s="11">
        <v>13285.458727319192</v>
      </c>
      <c r="W97" s="11"/>
      <c r="X97" s="11"/>
      <c r="Y97" s="53">
        <v>12455.813953488372</v>
      </c>
      <c r="Z97" s="45">
        <v>12133</v>
      </c>
      <c r="AA97" s="11">
        <v>7380</v>
      </c>
      <c r="AB97" s="11"/>
      <c r="AC97" s="11">
        <v>9016</v>
      </c>
      <c r="AD97" s="11">
        <v>11679</v>
      </c>
      <c r="AE97" s="49"/>
      <c r="AF97" s="146">
        <f t="shared" si="1"/>
        <v>9708.00739514009</v>
      </c>
      <c r="AH97" s="198"/>
      <c r="AI97" s="198"/>
      <c r="AJ97" s="198"/>
      <c r="AK97" s="198"/>
    </row>
    <row r="98" spans="2:37" s="8" customFormat="1" ht="12.95" customHeight="1" x14ac:dyDescent="0.25">
      <c r="B98" s="28">
        <v>92</v>
      </c>
      <c r="C98" s="180"/>
      <c r="D98" s="94" t="s">
        <v>149</v>
      </c>
      <c r="E98" s="50">
        <v>360</v>
      </c>
      <c r="F98" s="162"/>
      <c r="G98" s="34"/>
      <c r="H98" s="35"/>
      <c r="I98" s="19"/>
      <c r="J98" s="10"/>
      <c r="K98" s="42"/>
      <c r="L98" s="34"/>
      <c r="M98" s="10"/>
      <c r="N98" s="10"/>
      <c r="O98" s="35"/>
      <c r="P98" s="19"/>
      <c r="Q98" s="11"/>
      <c r="R98" s="11"/>
      <c r="S98" s="11"/>
      <c r="T98" s="49"/>
      <c r="U98" s="52">
        <v>9918.6046511627901</v>
      </c>
      <c r="V98" s="11">
        <v>12488.968395945141</v>
      </c>
      <c r="W98" s="11">
        <v>10640.437048917402</v>
      </c>
      <c r="X98" s="11"/>
      <c r="Y98" s="53">
        <v>12074.127906976744</v>
      </c>
      <c r="Z98" s="45">
        <v>12379</v>
      </c>
      <c r="AA98" s="11">
        <v>6845</v>
      </c>
      <c r="AB98" s="11">
        <v>12173</v>
      </c>
      <c r="AC98" s="11">
        <v>8833</v>
      </c>
      <c r="AD98" s="11">
        <v>12352</v>
      </c>
      <c r="AE98" s="49"/>
      <c r="AF98" s="146">
        <f t="shared" si="1"/>
        <v>10856.015333666897</v>
      </c>
      <c r="AH98" s="173" t="s">
        <v>130</v>
      </c>
      <c r="AI98" s="177">
        <v>4907</v>
      </c>
      <c r="AJ98" s="173">
        <v>81</v>
      </c>
      <c r="AK98" s="173" t="s">
        <v>135</v>
      </c>
    </row>
    <row r="99" spans="2:37" ht="12.95" customHeight="1" x14ac:dyDescent="0.25">
      <c r="B99" s="28">
        <v>93</v>
      </c>
      <c r="C99" s="180"/>
      <c r="D99" s="88" t="s">
        <v>40</v>
      </c>
      <c r="E99" s="48">
        <v>400</v>
      </c>
      <c r="F99" s="162">
        <v>5938</v>
      </c>
      <c r="G99" s="34"/>
      <c r="H99" s="35"/>
      <c r="I99" s="19"/>
      <c r="J99" s="10"/>
      <c r="K99" s="42"/>
      <c r="L99" s="34"/>
      <c r="M99" s="10"/>
      <c r="N99" s="10"/>
      <c r="O99" s="35"/>
      <c r="P99" s="125"/>
      <c r="Q99" s="15"/>
      <c r="R99" s="15"/>
      <c r="S99" s="15"/>
      <c r="T99" s="133"/>
      <c r="U99" s="117"/>
      <c r="V99" s="15"/>
      <c r="W99" s="15"/>
      <c r="X99" s="15"/>
      <c r="Y99" s="138"/>
      <c r="Z99" s="125"/>
      <c r="AA99" s="15"/>
      <c r="AB99" s="15"/>
      <c r="AC99" s="10"/>
      <c r="AD99" s="10"/>
      <c r="AE99" s="42"/>
      <c r="AF99" s="146">
        <f t="shared" si="1"/>
        <v>5938</v>
      </c>
      <c r="AH99" s="173" t="s">
        <v>59</v>
      </c>
      <c r="AI99" s="177">
        <v>9101</v>
      </c>
      <c r="AJ99" s="173">
        <v>99</v>
      </c>
      <c r="AK99" s="173" t="s">
        <v>136</v>
      </c>
    </row>
    <row r="100" spans="2:37" ht="12.95" customHeight="1" x14ac:dyDescent="0.25">
      <c r="B100" s="28">
        <v>94</v>
      </c>
      <c r="C100" s="180"/>
      <c r="D100" s="88" t="s">
        <v>41</v>
      </c>
      <c r="E100" s="48">
        <v>400</v>
      </c>
      <c r="F100" s="162">
        <v>5706</v>
      </c>
      <c r="G100" s="34"/>
      <c r="H100" s="35"/>
      <c r="I100" s="19"/>
      <c r="J100" s="10"/>
      <c r="K100" s="42"/>
      <c r="L100" s="34"/>
      <c r="M100" s="10"/>
      <c r="N100" s="10"/>
      <c r="O100" s="35"/>
      <c r="P100" s="125"/>
      <c r="Q100" s="15"/>
      <c r="R100" s="15"/>
      <c r="S100" s="15"/>
      <c r="T100" s="133"/>
      <c r="U100" s="117"/>
      <c r="V100" s="15"/>
      <c r="W100" s="15"/>
      <c r="X100" s="15"/>
      <c r="Y100" s="138"/>
      <c r="Z100" s="125"/>
      <c r="AA100" s="15"/>
      <c r="AB100" s="15"/>
      <c r="AC100" s="10"/>
      <c r="AD100" s="10"/>
      <c r="AE100" s="42"/>
      <c r="AF100" s="146">
        <f t="shared" si="1"/>
        <v>5706</v>
      </c>
      <c r="AH100" s="173" t="s">
        <v>58</v>
      </c>
      <c r="AI100" s="177">
        <v>6568</v>
      </c>
      <c r="AJ100" s="173">
        <v>170</v>
      </c>
      <c r="AK100" s="173" t="s">
        <v>135</v>
      </c>
    </row>
    <row r="101" spans="2:37" ht="12.95" customHeight="1" x14ac:dyDescent="0.25">
      <c r="B101" s="28">
        <v>95</v>
      </c>
      <c r="C101" s="180"/>
      <c r="D101" s="88" t="s">
        <v>42</v>
      </c>
      <c r="E101" s="48">
        <v>400</v>
      </c>
      <c r="F101" s="162">
        <v>5589</v>
      </c>
      <c r="G101" s="34"/>
      <c r="H101" s="35"/>
      <c r="I101" s="19"/>
      <c r="J101" s="10"/>
      <c r="K101" s="42"/>
      <c r="L101" s="34"/>
      <c r="M101" s="10"/>
      <c r="N101" s="10"/>
      <c r="O101" s="35"/>
      <c r="P101" s="125"/>
      <c r="Q101" s="15"/>
      <c r="R101" s="15"/>
      <c r="S101" s="15"/>
      <c r="T101" s="133"/>
      <c r="U101" s="117"/>
      <c r="V101" s="15"/>
      <c r="W101" s="15"/>
      <c r="X101" s="15"/>
      <c r="Y101" s="138"/>
      <c r="Z101" s="125"/>
      <c r="AA101" s="15"/>
      <c r="AB101" s="15"/>
      <c r="AC101" s="10"/>
      <c r="AD101" s="10"/>
      <c r="AE101" s="42"/>
      <c r="AF101" s="146">
        <f t="shared" si="1"/>
        <v>5589</v>
      </c>
      <c r="AH101" s="173" t="s">
        <v>57</v>
      </c>
      <c r="AI101" s="177">
        <v>10544</v>
      </c>
      <c r="AJ101" s="173">
        <v>214</v>
      </c>
      <c r="AK101" s="173" t="s">
        <v>137</v>
      </c>
    </row>
    <row r="102" spans="2:37" ht="12.95" customHeight="1" x14ac:dyDescent="0.25">
      <c r="B102" s="28">
        <v>96</v>
      </c>
      <c r="C102" s="180"/>
      <c r="D102" s="88" t="s">
        <v>43</v>
      </c>
      <c r="E102" s="48">
        <v>400</v>
      </c>
      <c r="F102" s="162">
        <v>5937</v>
      </c>
      <c r="G102" s="34"/>
      <c r="H102" s="35"/>
      <c r="I102" s="19"/>
      <c r="J102" s="10"/>
      <c r="K102" s="42"/>
      <c r="L102" s="34"/>
      <c r="M102" s="10"/>
      <c r="N102" s="10"/>
      <c r="O102" s="35"/>
      <c r="P102" s="125"/>
      <c r="Q102" s="15"/>
      <c r="R102" s="15"/>
      <c r="S102" s="15"/>
      <c r="T102" s="133"/>
      <c r="U102" s="117"/>
      <c r="V102" s="15"/>
      <c r="W102" s="15"/>
      <c r="X102" s="15"/>
      <c r="Y102" s="138"/>
      <c r="Z102" s="125"/>
      <c r="AA102" s="15"/>
      <c r="AB102" s="15"/>
      <c r="AC102" s="10"/>
      <c r="AD102" s="10"/>
      <c r="AE102" s="42"/>
      <c r="AF102" s="146">
        <f t="shared" si="1"/>
        <v>5937</v>
      </c>
      <c r="AH102" s="173" t="s">
        <v>131</v>
      </c>
      <c r="AI102" s="177">
        <v>7587</v>
      </c>
      <c r="AJ102" s="173">
        <v>248</v>
      </c>
      <c r="AK102" s="173" t="s">
        <v>135</v>
      </c>
    </row>
    <row r="103" spans="2:37" ht="12.95" customHeight="1" x14ac:dyDescent="0.25">
      <c r="B103" s="28">
        <v>97</v>
      </c>
      <c r="C103" s="180"/>
      <c r="D103" s="88" t="s">
        <v>44</v>
      </c>
      <c r="E103" s="48">
        <v>400</v>
      </c>
      <c r="F103" s="162">
        <v>5474</v>
      </c>
      <c r="G103" s="34"/>
      <c r="H103" s="35"/>
      <c r="I103" s="19"/>
      <c r="J103" s="10"/>
      <c r="K103" s="42"/>
      <c r="L103" s="34"/>
      <c r="M103" s="10"/>
      <c r="N103" s="10"/>
      <c r="O103" s="35"/>
      <c r="P103" s="125"/>
      <c r="Q103" s="15"/>
      <c r="R103" s="15"/>
      <c r="S103" s="15"/>
      <c r="T103" s="133"/>
      <c r="U103" s="117"/>
      <c r="V103" s="15"/>
      <c r="W103" s="15"/>
      <c r="X103" s="15"/>
      <c r="Y103" s="138"/>
      <c r="Z103" s="125"/>
      <c r="AA103" s="15"/>
      <c r="AB103" s="15"/>
      <c r="AC103" s="10"/>
      <c r="AD103" s="10"/>
      <c r="AE103" s="42"/>
      <c r="AF103" s="146">
        <f t="shared" si="1"/>
        <v>5474</v>
      </c>
      <c r="AH103" s="173" t="s">
        <v>188</v>
      </c>
      <c r="AI103" s="177">
        <v>10456</v>
      </c>
      <c r="AJ103" s="173">
        <v>250</v>
      </c>
      <c r="AK103" s="173" t="s">
        <v>137</v>
      </c>
    </row>
    <row r="104" spans="2:37" ht="12.95" customHeight="1" x14ac:dyDescent="0.25">
      <c r="B104" s="28">
        <v>98</v>
      </c>
      <c r="C104" s="180"/>
      <c r="D104" s="88" t="s">
        <v>26</v>
      </c>
      <c r="E104" s="48">
        <v>400</v>
      </c>
      <c r="F104" s="162"/>
      <c r="G104" s="34"/>
      <c r="H104" s="35"/>
      <c r="I104" s="19">
        <v>5524.5394140742974</v>
      </c>
      <c r="J104" s="10"/>
      <c r="K104" s="42"/>
      <c r="L104" s="34"/>
      <c r="M104" s="10"/>
      <c r="N104" s="10"/>
      <c r="O104" s="35"/>
      <c r="P104" s="125"/>
      <c r="Q104" s="15"/>
      <c r="R104" s="15"/>
      <c r="S104" s="15"/>
      <c r="T104" s="133"/>
      <c r="U104" s="117"/>
      <c r="V104" s="15"/>
      <c r="W104" s="15"/>
      <c r="X104" s="15"/>
      <c r="Y104" s="138"/>
      <c r="Z104" s="125"/>
      <c r="AA104" s="15"/>
      <c r="AB104" s="15"/>
      <c r="AC104" s="10"/>
      <c r="AD104" s="10"/>
      <c r="AE104" s="42"/>
      <c r="AF104" s="146">
        <f t="shared" si="1"/>
        <v>5524.5394140742974</v>
      </c>
      <c r="AH104" s="173" t="s">
        <v>210</v>
      </c>
      <c r="AI104" s="173">
        <v>9752</v>
      </c>
      <c r="AJ104" s="173">
        <v>244</v>
      </c>
      <c r="AK104" s="173" t="s">
        <v>137</v>
      </c>
    </row>
    <row r="105" spans="2:37" ht="12.95" customHeight="1" x14ac:dyDescent="0.25">
      <c r="B105" s="28">
        <v>99</v>
      </c>
      <c r="C105" s="180"/>
      <c r="D105" s="13" t="s">
        <v>71</v>
      </c>
      <c r="E105" s="50">
        <v>400</v>
      </c>
      <c r="F105" s="162"/>
      <c r="G105" s="34"/>
      <c r="H105" s="35"/>
      <c r="I105" s="19">
        <v>5933.5548172757472</v>
      </c>
      <c r="J105" s="10"/>
      <c r="K105" s="42"/>
      <c r="L105" s="34">
        <v>14876.338132152086</v>
      </c>
      <c r="M105" s="10">
        <v>12360.38961038961</v>
      </c>
      <c r="N105" s="10">
        <v>7725.8098006644514</v>
      </c>
      <c r="O105" s="35">
        <v>10117.970960994217</v>
      </c>
      <c r="P105" s="45">
        <v>7520.2224469160774</v>
      </c>
      <c r="Q105" s="11">
        <v>3332.1763276640058</v>
      </c>
      <c r="R105" s="11">
        <v>8419.8504983388702</v>
      </c>
      <c r="S105" s="11">
        <v>10531.769102990032</v>
      </c>
      <c r="T105" s="49">
        <v>8075.3322259136203</v>
      </c>
      <c r="U105" s="52">
        <v>9831.645569620252</v>
      </c>
      <c r="V105" s="11">
        <v>12383.720930232561</v>
      </c>
      <c r="W105" s="11">
        <v>12862.921010425021</v>
      </c>
      <c r="X105" s="11">
        <v>11102.906976744183</v>
      </c>
      <c r="Y105" s="53">
        <v>12882.05980066445</v>
      </c>
      <c r="Z105" s="45">
        <v>11958</v>
      </c>
      <c r="AA105" s="11"/>
      <c r="AB105" s="11">
        <v>10368</v>
      </c>
      <c r="AC105" s="11">
        <v>6932</v>
      </c>
      <c r="AD105" s="11">
        <v>11139</v>
      </c>
      <c r="AE105" s="49"/>
      <c r="AF105" s="146">
        <f t="shared" si="1"/>
        <v>9913.3509584729054</v>
      </c>
      <c r="AH105" s="194" t="s">
        <v>207</v>
      </c>
      <c r="AI105" s="193">
        <v>8841</v>
      </c>
      <c r="AJ105" s="193">
        <f>SUM(AJ98:AJ104)</f>
        <v>1306</v>
      </c>
      <c r="AK105" s="173"/>
    </row>
    <row r="106" spans="2:37" ht="12.95" customHeight="1" x14ac:dyDescent="0.25">
      <c r="B106" s="28">
        <v>100</v>
      </c>
      <c r="C106" s="180"/>
      <c r="D106" s="94" t="s">
        <v>72</v>
      </c>
      <c r="E106" s="50">
        <v>400</v>
      </c>
      <c r="F106" s="162"/>
      <c r="G106" s="34"/>
      <c r="H106" s="35"/>
      <c r="I106" s="19">
        <v>5963.3418906674715</v>
      </c>
      <c r="J106" s="10"/>
      <c r="K106" s="42"/>
      <c r="L106" s="34">
        <v>14525.655223329642</v>
      </c>
      <c r="M106" s="10">
        <v>13424.192086982785</v>
      </c>
      <c r="N106" s="10">
        <v>9784.883720930231</v>
      </c>
      <c r="O106" s="35">
        <v>9898.2404331241542</v>
      </c>
      <c r="P106" s="45">
        <v>7254.8028311425696</v>
      </c>
      <c r="Q106" s="11">
        <v>3626.3051732320841</v>
      </c>
      <c r="R106" s="11">
        <v>9904.4850498338856</v>
      </c>
      <c r="S106" s="11">
        <v>10157.392026578074</v>
      </c>
      <c r="T106" s="49">
        <v>8884.3023255813951</v>
      </c>
      <c r="U106" s="52">
        <v>8909.9205181042089</v>
      </c>
      <c r="V106" s="11">
        <v>13985.433171479684</v>
      </c>
      <c r="W106" s="11">
        <v>12313.151563753005</v>
      </c>
      <c r="X106" s="11">
        <v>10294.684385382061</v>
      </c>
      <c r="Y106" s="53">
        <v>13993.355481727574</v>
      </c>
      <c r="Z106" s="45">
        <v>12824</v>
      </c>
      <c r="AA106" s="11"/>
      <c r="AB106" s="11">
        <v>10411</v>
      </c>
      <c r="AC106" s="11">
        <v>10348</v>
      </c>
      <c r="AD106" s="11">
        <v>13682</v>
      </c>
      <c r="AE106" s="49"/>
      <c r="AF106" s="146">
        <f t="shared" si="1"/>
        <v>10536.06030957099</v>
      </c>
      <c r="AH106" s="195"/>
      <c r="AI106" s="193"/>
      <c r="AJ106" s="193"/>
      <c r="AK106" s="173"/>
    </row>
    <row r="107" spans="2:37" ht="12.95" customHeight="1" x14ac:dyDescent="0.25">
      <c r="B107" s="28">
        <v>101</v>
      </c>
      <c r="C107" s="180"/>
      <c r="D107" s="13" t="s">
        <v>73</v>
      </c>
      <c r="E107" s="50">
        <v>400</v>
      </c>
      <c r="F107" s="162"/>
      <c r="G107" s="34"/>
      <c r="H107" s="35"/>
      <c r="I107" s="19">
        <v>5884.4759891271524</v>
      </c>
      <c r="J107" s="10"/>
      <c r="K107" s="42"/>
      <c r="L107" s="34">
        <v>14938.538205980065</v>
      </c>
      <c r="M107" s="10">
        <v>12944.805194805194</v>
      </c>
      <c r="N107" s="10">
        <v>8338.4551495016622</v>
      </c>
      <c r="O107" s="35">
        <v>10711.609449981543</v>
      </c>
      <c r="P107" s="45">
        <v>7146.5650213573817</v>
      </c>
      <c r="Q107" s="11">
        <v>4378.5798081567864</v>
      </c>
      <c r="R107" s="11">
        <v>10334.302325581395</v>
      </c>
      <c r="S107" s="11">
        <v>11073.920265780729</v>
      </c>
      <c r="T107" s="49">
        <v>8168.4800664451832</v>
      </c>
      <c r="U107" s="52">
        <v>8698.3220488666484</v>
      </c>
      <c r="V107" s="11">
        <v>13787.375415282393</v>
      </c>
      <c r="W107" s="11"/>
      <c r="X107" s="11"/>
      <c r="Y107" s="53">
        <v>12829.734219269103</v>
      </c>
      <c r="Z107" s="45"/>
      <c r="AA107" s="11"/>
      <c r="AB107" s="11"/>
      <c r="AC107" s="11"/>
      <c r="AD107" s="11"/>
      <c r="AE107" s="49"/>
      <c r="AF107" s="146">
        <f t="shared" si="1"/>
        <v>9941.1663969334804</v>
      </c>
    </row>
    <row r="108" spans="2:37" ht="12.95" customHeight="1" x14ac:dyDescent="0.25">
      <c r="B108" s="28">
        <v>102</v>
      </c>
      <c r="C108" s="180"/>
      <c r="D108" s="88" t="s">
        <v>45</v>
      </c>
      <c r="E108" s="48">
        <v>500</v>
      </c>
      <c r="F108" s="162">
        <v>5359</v>
      </c>
      <c r="G108" s="34"/>
      <c r="H108" s="35"/>
      <c r="I108" s="19"/>
      <c r="J108" s="10"/>
      <c r="K108" s="42"/>
      <c r="L108" s="34"/>
      <c r="M108" s="10"/>
      <c r="N108" s="10"/>
      <c r="O108" s="35"/>
      <c r="P108" s="125"/>
      <c r="Q108" s="15"/>
      <c r="R108" s="15"/>
      <c r="S108" s="15"/>
      <c r="T108" s="133"/>
      <c r="U108" s="117"/>
      <c r="V108" s="15"/>
      <c r="W108" s="15"/>
      <c r="X108" s="15"/>
      <c r="Y108" s="138"/>
      <c r="Z108" s="125"/>
      <c r="AA108" s="15"/>
      <c r="AB108" s="15"/>
      <c r="AC108" s="10"/>
      <c r="AD108" s="10"/>
      <c r="AE108" s="42"/>
      <c r="AF108" s="146">
        <f t="shared" si="1"/>
        <v>5359</v>
      </c>
    </row>
    <row r="109" spans="2:37" ht="12.95" customHeight="1" x14ac:dyDescent="0.25">
      <c r="B109" s="28">
        <v>103</v>
      </c>
      <c r="C109" s="180"/>
      <c r="D109" s="14" t="s">
        <v>74</v>
      </c>
      <c r="E109" s="48">
        <v>500</v>
      </c>
      <c r="F109" s="162"/>
      <c r="G109" s="34"/>
      <c r="H109" s="35"/>
      <c r="I109" s="19"/>
      <c r="J109" s="10"/>
      <c r="K109" s="42"/>
      <c r="L109" s="34"/>
      <c r="M109" s="10"/>
      <c r="N109" s="10"/>
      <c r="O109" s="35"/>
      <c r="P109" s="45">
        <v>7847.7248457522555</v>
      </c>
      <c r="Q109" s="11">
        <v>4155.2566396036882</v>
      </c>
      <c r="R109" s="11">
        <v>10683.301033591732</v>
      </c>
      <c r="S109" s="11">
        <v>11543.397009966777</v>
      </c>
      <c r="T109" s="49">
        <v>7439.950166112957</v>
      </c>
      <c r="U109" s="52"/>
      <c r="V109" s="11"/>
      <c r="W109" s="11"/>
      <c r="X109" s="11"/>
      <c r="Y109" s="53"/>
      <c r="Z109" s="45">
        <v>12024</v>
      </c>
      <c r="AA109" s="11"/>
      <c r="AB109" s="11"/>
      <c r="AC109" s="11">
        <v>7552</v>
      </c>
      <c r="AD109" s="11">
        <v>9571</v>
      </c>
      <c r="AE109" s="49"/>
      <c r="AF109" s="146">
        <f t="shared" si="1"/>
        <v>8852.0787118784247</v>
      </c>
    </row>
    <row r="110" spans="2:37" ht="12.95" customHeight="1" x14ac:dyDescent="0.25">
      <c r="B110" s="28">
        <v>104</v>
      </c>
      <c r="C110" s="180"/>
      <c r="D110" s="13" t="s">
        <v>75</v>
      </c>
      <c r="E110" s="50">
        <v>500</v>
      </c>
      <c r="F110" s="162"/>
      <c r="G110" s="34"/>
      <c r="H110" s="35"/>
      <c r="I110" s="19">
        <v>5929.3264874660217</v>
      </c>
      <c r="J110" s="10"/>
      <c r="K110" s="42"/>
      <c r="L110" s="34">
        <v>15889.965546942291</v>
      </c>
      <c r="M110" s="10">
        <v>13371.904258532168</v>
      </c>
      <c r="N110" s="10">
        <v>8918.6046511627901</v>
      </c>
      <c r="O110" s="35"/>
      <c r="P110" s="45">
        <v>8570.2049715234916</v>
      </c>
      <c r="Q110" s="11">
        <v>5024.1819304383616</v>
      </c>
      <c r="R110" s="11">
        <v>11321.70542635659</v>
      </c>
      <c r="S110" s="11">
        <v>12230.980066445181</v>
      </c>
      <c r="T110" s="49">
        <v>7196.4285714285716</v>
      </c>
      <c r="U110" s="52">
        <v>9111.2746541065662</v>
      </c>
      <c r="V110" s="11">
        <v>14494.420308373796</v>
      </c>
      <c r="W110" s="11">
        <v>13488.372093023256</v>
      </c>
      <c r="X110" s="11">
        <v>11908.554817275744</v>
      </c>
      <c r="Y110" s="53">
        <v>15091.818936877076</v>
      </c>
      <c r="Z110" s="45">
        <v>13892</v>
      </c>
      <c r="AA110" s="11"/>
      <c r="AB110" s="11">
        <v>10014</v>
      </c>
      <c r="AC110" s="11">
        <v>8823</v>
      </c>
      <c r="AD110" s="11">
        <v>11114</v>
      </c>
      <c r="AE110" s="49"/>
      <c r="AF110" s="146">
        <f t="shared" si="1"/>
        <v>10910.596817775104</v>
      </c>
    </row>
    <row r="111" spans="2:37" ht="12.95" customHeight="1" x14ac:dyDescent="0.25">
      <c r="B111" s="28">
        <v>105</v>
      </c>
      <c r="C111" s="180"/>
      <c r="D111" s="13" t="s">
        <v>76</v>
      </c>
      <c r="E111" s="50">
        <v>600</v>
      </c>
      <c r="F111" s="162"/>
      <c r="G111" s="34"/>
      <c r="H111" s="35"/>
      <c r="I111" s="19"/>
      <c r="J111" s="10"/>
      <c r="K111" s="42"/>
      <c r="L111" s="34"/>
      <c r="M111" s="10"/>
      <c r="N111" s="10"/>
      <c r="O111" s="35"/>
      <c r="P111" s="45">
        <v>8365.7154722354062</v>
      </c>
      <c r="Q111" s="10"/>
      <c r="R111" s="10"/>
      <c r="S111" s="11">
        <v>13411.420265780731</v>
      </c>
      <c r="T111" s="42"/>
      <c r="U111" s="34"/>
      <c r="V111" s="10"/>
      <c r="W111" s="10"/>
      <c r="X111" s="10"/>
      <c r="Y111" s="35"/>
      <c r="Z111" s="19"/>
      <c r="AA111" s="10"/>
      <c r="AB111" s="10"/>
      <c r="AC111" s="10"/>
      <c r="AD111" s="10"/>
      <c r="AE111" s="42"/>
      <c r="AF111" s="146">
        <f t="shared" si="1"/>
        <v>10888.567869008068</v>
      </c>
    </row>
    <row r="112" spans="2:37" s="8" customFormat="1" ht="12.95" customHeight="1" x14ac:dyDescent="0.25">
      <c r="B112" s="28">
        <v>106</v>
      </c>
      <c r="C112" s="180"/>
      <c r="D112" s="13" t="s">
        <v>150</v>
      </c>
      <c r="E112" s="50">
        <v>600</v>
      </c>
      <c r="F112" s="162"/>
      <c r="G112" s="34"/>
      <c r="H112" s="35"/>
      <c r="I112" s="19"/>
      <c r="J112" s="10"/>
      <c r="K112" s="42"/>
      <c r="L112" s="34"/>
      <c r="M112" s="10"/>
      <c r="N112" s="10"/>
      <c r="O112" s="35"/>
      <c r="P112" s="45"/>
      <c r="Q112" s="10"/>
      <c r="R112" s="10"/>
      <c r="S112" s="11"/>
      <c r="T112" s="42"/>
      <c r="U112" s="52">
        <v>8810.1265822784808</v>
      </c>
      <c r="V112" s="11">
        <v>14689.326177698269</v>
      </c>
      <c r="W112" s="11">
        <v>13901.463512429829</v>
      </c>
      <c r="X112" s="11"/>
      <c r="Y112" s="53">
        <v>14518.27242524917</v>
      </c>
      <c r="Z112" s="45">
        <v>13078</v>
      </c>
      <c r="AA112" s="11"/>
      <c r="AB112" s="11">
        <v>9412</v>
      </c>
      <c r="AC112" s="11">
        <v>9095</v>
      </c>
      <c r="AD112" s="11">
        <v>11277</v>
      </c>
      <c r="AE112" s="49"/>
      <c r="AF112" s="146">
        <f t="shared" si="1"/>
        <v>11847.648587206968</v>
      </c>
      <c r="AH112" s="168"/>
      <c r="AI112" s="168"/>
      <c r="AJ112" s="168"/>
      <c r="AK112" s="168"/>
    </row>
    <row r="113" spans="2:37" ht="12.95" customHeight="1" thickBot="1" x14ac:dyDescent="0.3">
      <c r="B113" s="63">
        <v>107</v>
      </c>
      <c r="C113" s="220"/>
      <c r="D113" s="92" t="s">
        <v>27</v>
      </c>
      <c r="E113" s="81">
        <v>650</v>
      </c>
      <c r="F113" s="163"/>
      <c r="G113" s="64"/>
      <c r="H113" s="65"/>
      <c r="I113" s="66">
        <v>6067.6532769556034</v>
      </c>
      <c r="J113" s="17"/>
      <c r="K113" s="67"/>
      <c r="L113" s="64"/>
      <c r="M113" s="17"/>
      <c r="N113" s="17"/>
      <c r="O113" s="65"/>
      <c r="P113" s="126"/>
      <c r="Q113" s="119"/>
      <c r="R113" s="119"/>
      <c r="S113" s="119"/>
      <c r="T113" s="134"/>
      <c r="U113" s="83">
        <v>7935.0897851045038</v>
      </c>
      <c r="V113" s="82">
        <v>14468.438538205983</v>
      </c>
      <c r="W113" s="82"/>
      <c r="X113" s="82">
        <v>12534.883720930233</v>
      </c>
      <c r="Y113" s="84">
        <v>15155.730897009966</v>
      </c>
      <c r="Z113" s="68"/>
      <c r="AA113" s="82"/>
      <c r="AB113" s="82"/>
      <c r="AC113" s="82"/>
      <c r="AD113" s="82"/>
      <c r="AE113" s="103"/>
      <c r="AF113" s="147">
        <f t="shared" si="1"/>
        <v>11232.359243641258</v>
      </c>
    </row>
    <row r="114" spans="2:37" ht="12.95" customHeight="1" x14ac:dyDescent="0.25">
      <c r="B114" s="27">
        <v>108</v>
      </c>
      <c r="C114" s="179" t="s">
        <v>176</v>
      </c>
      <c r="D114" s="93">
        <v>3022</v>
      </c>
      <c r="E114" s="71">
        <v>300</v>
      </c>
      <c r="F114" s="165"/>
      <c r="G114" s="32"/>
      <c r="H114" s="33"/>
      <c r="I114" s="30">
        <v>4408.0338266384779</v>
      </c>
      <c r="J114" s="9"/>
      <c r="K114" s="41">
        <v>8641.9875058050238</v>
      </c>
      <c r="L114" s="32">
        <v>11742.032730404824</v>
      </c>
      <c r="M114" s="9">
        <v>10451.072183630322</v>
      </c>
      <c r="N114" s="9">
        <v>6733.700166112957</v>
      </c>
      <c r="O114" s="33">
        <v>9477.2978959025477</v>
      </c>
      <c r="P114" s="30"/>
      <c r="Q114" s="78">
        <v>3436.258224219921</v>
      </c>
      <c r="R114" s="9"/>
      <c r="S114" s="78">
        <v>8576.3742071881607</v>
      </c>
      <c r="T114" s="41"/>
      <c r="U114" s="79">
        <v>5914.3950544598174</v>
      </c>
      <c r="V114" s="78">
        <v>11316.743334185196</v>
      </c>
      <c r="W114" s="78"/>
      <c r="X114" s="78">
        <v>9429.8172757475095</v>
      </c>
      <c r="Y114" s="80"/>
      <c r="Z114" s="77">
        <v>10300</v>
      </c>
      <c r="AA114" s="78">
        <v>5326</v>
      </c>
      <c r="AB114" s="78">
        <v>6828</v>
      </c>
      <c r="AC114" s="78">
        <v>7346</v>
      </c>
      <c r="AD114" s="78">
        <v>9326</v>
      </c>
      <c r="AE114" s="102">
        <v>10238</v>
      </c>
      <c r="AF114" s="149">
        <f t="shared" si="1"/>
        <v>8205.394847311456</v>
      </c>
    </row>
    <row r="115" spans="2:37" s="8" customFormat="1" ht="12.95" customHeight="1" x14ac:dyDescent="0.25">
      <c r="B115" s="28">
        <v>109</v>
      </c>
      <c r="C115" s="180"/>
      <c r="D115" s="94">
        <v>3023</v>
      </c>
      <c r="E115" s="50">
        <v>300</v>
      </c>
      <c r="F115" s="162"/>
      <c r="G115" s="34"/>
      <c r="H115" s="35"/>
      <c r="I115" s="19"/>
      <c r="J115" s="10"/>
      <c r="K115" s="42"/>
      <c r="L115" s="34"/>
      <c r="M115" s="10"/>
      <c r="N115" s="10"/>
      <c r="O115" s="35"/>
      <c r="P115" s="19"/>
      <c r="Q115" s="11"/>
      <c r="R115" s="10"/>
      <c r="S115" s="11"/>
      <c r="T115" s="42"/>
      <c r="U115" s="52"/>
      <c r="V115" s="11">
        <v>12917.710196779966</v>
      </c>
      <c r="W115" s="11">
        <v>9704.4406575781868</v>
      </c>
      <c r="X115" s="11">
        <v>9803.5714285714275</v>
      </c>
      <c r="Y115" s="53">
        <v>11529.941860465118</v>
      </c>
      <c r="Z115" s="45"/>
      <c r="AA115" s="11">
        <v>5858</v>
      </c>
      <c r="AB115" s="11">
        <v>7339</v>
      </c>
      <c r="AC115" s="11">
        <v>9324</v>
      </c>
      <c r="AD115" s="11">
        <v>11195</v>
      </c>
      <c r="AE115" s="49">
        <v>11854</v>
      </c>
      <c r="AF115" s="146">
        <f t="shared" si="1"/>
        <v>9947.2960159327431</v>
      </c>
    </row>
    <row r="116" spans="2:37" ht="12.95" customHeight="1" x14ac:dyDescent="0.25">
      <c r="B116" s="28">
        <v>110</v>
      </c>
      <c r="C116" s="180"/>
      <c r="D116" s="94">
        <v>3014</v>
      </c>
      <c r="E116" s="50">
        <v>300</v>
      </c>
      <c r="F116" s="162">
        <v>3740</v>
      </c>
      <c r="G116" s="34"/>
      <c r="H116" s="35"/>
      <c r="I116" s="19">
        <v>3685.6312292358803</v>
      </c>
      <c r="J116" s="10"/>
      <c r="K116" s="42">
        <v>9207.2448915800396</v>
      </c>
      <c r="L116" s="34"/>
      <c r="M116" s="10"/>
      <c r="N116" s="10"/>
      <c r="O116" s="35"/>
      <c r="P116" s="19"/>
      <c r="Q116" s="10"/>
      <c r="R116" s="10"/>
      <c r="S116" s="11">
        <v>7975.4889006342501</v>
      </c>
      <c r="T116" s="42"/>
      <c r="U116" s="34"/>
      <c r="V116" s="10"/>
      <c r="W116" s="10"/>
      <c r="X116" s="10"/>
      <c r="Y116" s="35"/>
      <c r="Z116" s="19"/>
      <c r="AA116" s="10">
        <v>5036</v>
      </c>
      <c r="AB116" s="10"/>
      <c r="AC116" s="10"/>
      <c r="AD116" s="10"/>
      <c r="AE116" s="42"/>
      <c r="AF116" s="146">
        <f t="shared" si="1"/>
        <v>5928.8730042900334</v>
      </c>
    </row>
    <row r="117" spans="2:37" ht="12.95" customHeight="1" x14ac:dyDescent="0.25">
      <c r="B117" s="28">
        <v>111</v>
      </c>
      <c r="C117" s="180"/>
      <c r="D117" s="94">
        <v>444</v>
      </c>
      <c r="E117" s="50">
        <v>400</v>
      </c>
      <c r="F117" s="162">
        <v>4088</v>
      </c>
      <c r="G117" s="34">
        <v>8515.6976744186049</v>
      </c>
      <c r="H117" s="35"/>
      <c r="I117" s="19">
        <v>4265.8939897311993</v>
      </c>
      <c r="J117" s="10"/>
      <c r="K117" s="42">
        <v>9457.5936705079366</v>
      </c>
      <c r="L117" s="34">
        <v>10979.358927033347</v>
      </c>
      <c r="M117" s="10">
        <v>9810.1781938991244</v>
      </c>
      <c r="N117" s="10"/>
      <c r="O117" s="35"/>
      <c r="P117" s="19"/>
      <c r="Q117" s="10"/>
      <c r="R117" s="10"/>
      <c r="S117" s="10"/>
      <c r="T117" s="42"/>
      <c r="U117" s="52"/>
      <c r="V117" s="11">
        <v>10569.575773064145</v>
      </c>
      <c r="W117" s="11"/>
      <c r="X117" s="11"/>
      <c r="Y117" s="53">
        <v>10318.60465116279</v>
      </c>
      <c r="Z117" s="45"/>
      <c r="AA117" s="11"/>
      <c r="AB117" s="11"/>
      <c r="AC117" s="11"/>
      <c r="AD117" s="11"/>
      <c r="AE117" s="49"/>
      <c r="AF117" s="146">
        <f t="shared" si="1"/>
        <v>8500.6128599771437</v>
      </c>
    </row>
    <row r="118" spans="2:37" ht="12.95" customHeight="1" x14ac:dyDescent="0.25">
      <c r="B118" s="28">
        <v>112</v>
      </c>
      <c r="C118" s="180"/>
      <c r="D118" s="94">
        <v>4015</v>
      </c>
      <c r="E118" s="50">
        <v>400</v>
      </c>
      <c r="F118" s="162">
        <v>4436</v>
      </c>
      <c r="G118" s="34">
        <v>8229.6511627906984</v>
      </c>
      <c r="H118" s="35"/>
      <c r="I118" s="19"/>
      <c r="J118" s="10"/>
      <c r="K118" s="42"/>
      <c r="L118" s="34">
        <v>11262.766088347484</v>
      </c>
      <c r="M118" s="10">
        <v>9922.0779220779223</v>
      </c>
      <c r="N118" s="10"/>
      <c r="O118" s="35"/>
      <c r="P118" s="19"/>
      <c r="Q118" s="10"/>
      <c r="R118" s="10"/>
      <c r="S118" s="11">
        <v>8550.8060253699805</v>
      </c>
      <c r="T118" s="42"/>
      <c r="U118" s="34"/>
      <c r="V118" s="10"/>
      <c r="W118" s="10"/>
      <c r="X118" s="10"/>
      <c r="Y118" s="35"/>
      <c r="Z118" s="19"/>
      <c r="AA118" s="10"/>
      <c r="AB118" s="10"/>
      <c r="AC118" s="10"/>
      <c r="AD118" s="10"/>
      <c r="AE118" s="42"/>
      <c r="AF118" s="146">
        <f t="shared" si="1"/>
        <v>8480.2602397172177</v>
      </c>
    </row>
    <row r="119" spans="2:37" ht="12.95" customHeight="1" x14ac:dyDescent="0.25">
      <c r="B119" s="28">
        <v>113</v>
      </c>
      <c r="C119" s="180"/>
      <c r="D119" s="94">
        <v>4023</v>
      </c>
      <c r="E119" s="50">
        <v>400</v>
      </c>
      <c r="F119" s="162">
        <v>2351</v>
      </c>
      <c r="G119" s="34">
        <v>10055.813953488372</v>
      </c>
      <c r="H119" s="35"/>
      <c r="I119" s="19"/>
      <c r="J119" s="10"/>
      <c r="K119" s="42"/>
      <c r="L119" s="34">
        <v>11433.70862556909</v>
      </c>
      <c r="M119" s="10">
        <v>11018.045907580792</v>
      </c>
      <c r="N119" s="10">
        <v>5987.5415282392023</v>
      </c>
      <c r="O119" s="35">
        <v>9131.1061892457237</v>
      </c>
      <c r="P119" s="19"/>
      <c r="Q119" s="11">
        <v>1200.8830499853909</v>
      </c>
      <c r="R119" s="10"/>
      <c r="S119" s="11">
        <v>9523.2558139534885</v>
      </c>
      <c r="T119" s="42"/>
      <c r="U119" s="52">
        <v>4727.1121577862814</v>
      </c>
      <c r="V119" s="11"/>
      <c r="W119" s="11"/>
      <c r="X119" s="11"/>
      <c r="Y119" s="53"/>
      <c r="Z119" s="45"/>
      <c r="AA119" s="11"/>
      <c r="AB119" s="11"/>
      <c r="AC119" s="11"/>
      <c r="AD119" s="11"/>
      <c r="AE119" s="49"/>
      <c r="AF119" s="146">
        <f t="shared" si="1"/>
        <v>7269.8296917609268</v>
      </c>
    </row>
    <row r="120" spans="2:37" s="90" customFormat="1" ht="12.95" customHeight="1" x14ac:dyDescent="0.25">
      <c r="B120" s="28">
        <v>114</v>
      </c>
      <c r="C120" s="180"/>
      <c r="D120" s="94">
        <v>4024</v>
      </c>
      <c r="E120" s="50">
        <v>400</v>
      </c>
      <c r="F120" s="162"/>
      <c r="G120" s="34"/>
      <c r="H120" s="35"/>
      <c r="I120" s="19"/>
      <c r="J120" s="10"/>
      <c r="K120" s="42"/>
      <c r="L120" s="34"/>
      <c r="M120" s="10"/>
      <c r="N120" s="10"/>
      <c r="O120" s="35"/>
      <c r="P120" s="19"/>
      <c r="Q120" s="11"/>
      <c r="R120" s="10"/>
      <c r="S120" s="11"/>
      <c r="T120" s="42"/>
      <c r="U120" s="52"/>
      <c r="V120" s="11"/>
      <c r="W120" s="11"/>
      <c r="X120" s="11"/>
      <c r="Y120" s="53"/>
      <c r="Z120" s="45">
        <v>10193</v>
      </c>
      <c r="AA120" s="11"/>
      <c r="AB120" s="11"/>
      <c r="AC120" s="11">
        <v>5519</v>
      </c>
      <c r="AD120" s="11">
        <v>8982</v>
      </c>
      <c r="AE120" s="49">
        <v>12281</v>
      </c>
      <c r="AF120" s="146">
        <f t="shared" si="1"/>
        <v>9243.75</v>
      </c>
    </row>
    <row r="121" spans="2:37" ht="12.95" customHeight="1" x14ac:dyDescent="0.25">
      <c r="B121" s="28">
        <v>115</v>
      </c>
      <c r="C121" s="180"/>
      <c r="D121" s="94">
        <v>4030</v>
      </c>
      <c r="E121" s="50">
        <v>400</v>
      </c>
      <c r="F121" s="162">
        <v>5476</v>
      </c>
      <c r="G121" s="34">
        <v>7023.2558139534885</v>
      </c>
      <c r="H121" s="35"/>
      <c r="I121" s="19">
        <v>4965.2672908486866</v>
      </c>
      <c r="J121" s="10"/>
      <c r="K121" s="42">
        <v>8832.8694799013047</v>
      </c>
      <c r="L121" s="34">
        <v>10876.584225421435</v>
      </c>
      <c r="M121" s="10">
        <v>9322.8254303835711</v>
      </c>
      <c r="N121" s="10"/>
      <c r="O121" s="35"/>
      <c r="P121" s="19"/>
      <c r="Q121" s="11">
        <v>2028.9511153298527</v>
      </c>
      <c r="R121" s="10"/>
      <c r="S121" s="11">
        <v>9501.8498942917558</v>
      </c>
      <c r="T121" s="49">
        <v>8183.7209302325582</v>
      </c>
      <c r="U121" s="52"/>
      <c r="V121" s="11"/>
      <c r="W121" s="11"/>
      <c r="X121" s="11"/>
      <c r="Y121" s="53">
        <v>10692.691029900332</v>
      </c>
      <c r="Z121" s="45"/>
      <c r="AA121" s="11"/>
      <c r="AB121" s="11"/>
      <c r="AC121" s="11"/>
      <c r="AD121" s="11"/>
      <c r="AE121" s="49"/>
      <c r="AF121" s="146">
        <f t="shared" si="1"/>
        <v>7690.4015210262996</v>
      </c>
    </row>
    <row r="122" spans="2:37" ht="12.95" customHeight="1" x14ac:dyDescent="0.25">
      <c r="B122" s="28">
        <v>116</v>
      </c>
      <c r="C122" s="180"/>
      <c r="D122" s="94">
        <v>4051</v>
      </c>
      <c r="E122" s="50">
        <v>400</v>
      </c>
      <c r="F122" s="162"/>
      <c r="G122" s="34"/>
      <c r="H122" s="35"/>
      <c r="I122" s="19"/>
      <c r="J122" s="10"/>
      <c r="K122" s="42"/>
      <c r="L122" s="34">
        <v>12865.633074935398</v>
      </c>
      <c r="M122" s="10">
        <v>10419.208698278466</v>
      </c>
      <c r="N122" s="10">
        <v>6325.6333056478416</v>
      </c>
      <c r="O122" s="35">
        <v>8112.4646240925313</v>
      </c>
      <c r="P122" s="45">
        <v>6343.1677018633545</v>
      </c>
      <c r="Q122" s="11">
        <v>3963.0842176563565</v>
      </c>
      <c r="R122" s="11">
        <v>8709.3023255813969</v>
      </c>
      <c r="S122" s="11">
        <v>9984.0776955602541</v>
      </c>
      <c r="T122" s="49">
        <v>6384.3438538205974</v>
      </c>
      <c r="U122" s="52">
        <v>6241.9782160730056</v>
      </c>
      <c r="V122" s="11">
        <v>11171.1389385808</v>
      </c>
      <c r="W122" s="11">
        <v>11547.413793103449</v>
      </c>
      <c r="X122" s="11">
        <v>8955.3986710963454</v>
      </c>
      <c r="Y122" s="53">
        <v>11855.149501661128</v>
      </c>
      <c r="Z122" s="45">
        <v>10585</v>
      </c>
      <c r="AA122" s="11"/>
      <c r="AB122" s="11">
        <v>6468</v>
      </c>
      <c r="AC122" s="11">
        <v>7157</v>
      </c>
      <c r="AD122" s="11">
        <v>8718</v>
      </c>
      <c r="AE122" s="49">
        <v>9024</v>
      </c>
      <c r="AF122" s="146">
        <f t="shared" si="1"/>
        <v>8675.2628746289956</v>
      </c>
    </row>
    <row r="123" spans="2:37" ht="12.95" customHeight="1" x14ac:dyDescent="0.25">
      <c r="B123" s="28">
        <v>117</v>
      </c>
      <c r="C123" s="180"/>
      <c r="D123" s="94">
        <v>5010</v>
      </c>
      <c r="E123" s="50">
        <v>500</v>
      </c>
      <c r="F123" s="162">
        <v>4782</v>
      </c>
      <c r="G123" s="34">
        <v>8245</v>
      </c>
      <c r="H123" s="35"/>
      <c r="I123" s="19"/>
      <c r="J123" s="10"/>
      <c r="K123" s="42"/>
      <c r="L123" s="34"/>
      <c r="M123" s="10"/>
      <c r="N123" s="10"/>
      <c r="O123" s="35"/>
      <c r="P123" s="19"/>
      <c r="Q123" s="11">
        <v>2298.3870967741937</v>
      </c>
      <c r="R123" s="10"/>
      <c r="S123" s="11">
        <v>9525.4360465116279</v>
      </c>
      <c r="T123" s="42"/>
      <c r="U123" s="52">
        <v>6425.316455696202</v>
      </c>
      <c r="V123" s="11"/>
      <c r="W123" s="11"/>
      <c r="X123" s="11"/>
      <c r="Y123" s="53"/>
      <c r="Z123" s="45"/>
      <c r="AA123" s="11"/>
      <c r="AB123" s="11"/>
      <c r="AC123" s="11"/>
      <c r="AD123" s="11"/>
      <c r="AE123" s="49"/>
      <c r="AF123" s="146">
        <f t="shared" si="1"/>
        <v>6255.2279197964044</v>
      </c>
    </row>
    <row r="124" spans="2:37" ht="12.95" customHeight="1" x14ac:dyDescent="0.25">
      <c r="B124" s="28">
        <v>118</v>
      </c>
      <c r="C124" s="180"/>
      <c r="D124" s="88">
        <v>5041</v>
      </c>
      <c r="E124" s="48">
        <v>500</v>
      </c>
      <c r="F124" s="162">
        <v>5248</v>
      </c>
      <c r="G124" s="34"/>
      <c r="H124" s="35"/>
      <c r="I124" s="19"/>
      <c r="J124" s="10"/>
      <c r="K124" s="42"/>
      <c r="L124" s="34"/>
      <c r="M124" s="10"/>
      <c r="N124" s="10"/>
      <c r="O124" s="35"/>
      <c r="P124" s="125"/>
      <c r="Q124" s="15"/>
      <c r="R124" s="15"/>
      <c r="S124" s="15"/>
      <c r="T124" s="133"/>
      <c r="U124" s="52"/>
      <c r="V124" s="11">
        <v>11004.025044722717</v>
      </c>
      <c r="W124" s="11">
        <v>11313.151563753008</v>
      </c>
      <c r="X124" s="11"/>
      <c r="Y124" s="53"/>
      <c r="Z124" s="45">
        <v>8890</v>
      </c>
      <c r="AA124" s="11"/>
      <c r="AB124" s="11"/>
      <c r="AC124" s="11">
        <v>6998</v>
      </c>
      <c r="AD124" s="11">
        <v>9176</v>
      </c>
      <c r="AE124" s="49">
        <v>11027</v>
      </c>
      <c r="AF124" s="146">
        <f t="shared" si="1"/>
        <v>9093.7395154965325</v>
      </c>
    </row>
    <row r="125" spans="2:37" ht="12.95" customHeight="1" x14ac:dyDescent="0.25">
      <c r="B125" s="28">
        <v>119</v>
      </c>
      <c r="C125" s="180"/>
      <c r="D125" s="94">
        <v>5043</v>
      </c>
      <c r="E125" s="50">
        <v>500</v>
      </c>
      <c r="F125" s="162">
        <v>4666</v>
      </c>
      <c r="G125" s="34">
        <v>9303.0232558139542</v>
      </c>
      <c r="H125" s="35"/>
      <c r="I125" s="19">
        <v>4675.5134400483239</v>
      </c>
      <c r="J125" s="10"/>
      <c r="K125" s="42">
        <v>9440.5627076411965</v>
      </c>
      <c r="L125" s="34">
        <v>12600.959763750461</v>
      </c>
      <c r="M125" s="10">
        <v>10560.7822410148</v>
      </c>
      <c r="N125" s="10"/>
      <c r="O125" s="35"/>
      <c r="P125" s="19"/>
      <c r="Q125" s="10"/>
      <c r="R125" s="10"/>
      <c r="S125" s="10"/>
      <c r="T125" s="42"/>
      <c r="U125" s="52">
        <v>5370.2384456873706</v>
      </c>
      <c r="V125" s="11">
        <v>10825.581395348838</v>
      </c>
      <c r="W125" s="11"/>
      <c r="X125" s="11">
        <v>8387.043189368771</v>
      </c>
      <c r="Y125" s="53"/>
      <c r="Z125" s="45"/>
      <c r="AA125" s="11"/>
      <c r="AB125" s="11"/>
      <c r="AC125" s="11"/>
      <c r="AD125" s="11"/>
      <c r="AE125" s="49"/>
      <c r="AF125" s="146">
        <f t="shared" si="1"/>
        <v>8425.5227154081895</v>
      </c>
    </row>
    <row r="126" spans="2:37" ht="12.95" customHeight="1" x14ac:dyDescent="0.25">
      <c r="B126" s="28">
        <v>120</v>
      </c>
      <c r="C126" s="180"/>
      <c r="D126" s="94">
        <v>5051</v>
      </c>
      <c r="E126" s="50">
        <v>500</v>
      </c>
      <c r="F126" s="162">
        <v>3972</v>
      </c>
      <c r="G126" s="34">
        <v>10830</v>
      </c>
      <c r="H126" s="35"/>
      <c r="I126" s="19">
        <v>5660.6765327695557</v>
      </c>
      <c r="J126" s="10"/>
      <c r="K126" s="42">
        <v>10158.646525470658</v>
      </c>
      <c r="L126" s="34">
        <v>13741.417497231452</v>
      </c>
      <c r="M126" s="10">
        <v>10160.676532769556</v>
      </c>
      <c r="N126" s="10">
        <v>6427.3255813953492</v>
      </c>
      <c r="O126" s="35">
        <v>8421.004060538944</v>
      </c>
      <c r="P126" s="45">
        <v>5640.437671529683</v>
      </c>
      <c r="Q126" s="11">
        <v>2344.9167298714897</v>
      </c>
      <c r="R126" s="11">
        <v>8901.3473606496882</v>
      </c>
      <c r="S126" s="11">
        <v>10116.014799154334</v>
      </c>
      <c r="T126" s="49">
        <v>6323.92026578073</v>
      </c>
      <c r="U126" s="52">
        <v>5254.7541948778335</v>
      </c>
      <c r="V126" s="11"/>
      <c r="W126" s="11"/>
      <c r="X126" s="11"/>
      <c r="Y126" s="53"/>
      <c r="Z126" s="45">
        <v>9584</v>
      </c>
      <c r="AA126" s="11"/>
      <c r="AB126" s="11">
        <v>6576</v>
      </c>
      <c r="AC126" s="11">
        <v>7514</v>
      </c>
      <c r="AD126" s="11">
        <v>10179</v>
      </c>
      <c r="AE126" s="49">
        <v>14361</v>
      </c>
      <c r="AF126" s="146">
        <f t="shared" si="1"/>
        <v>8219.3230395810151</v>
      </c>
    </row>
    <row r="127" spans="2:37" s="90" customFormat="1" ht="12.95" customHeight="1" x14ac:dyDescent="0.25">
      <c r="B127" s="28">
        <v>121</v>
      </c>
      <c r="C127" s="180"/>
      <c r="D127" s="94">
        <v>5072</v>
      </c>
      <c r="E127" s="50">
        <v>500</v>
      </c>
      <c r="F127" s="162"/>
      <c r="G127" s="34"/>
      <c r="H127" s="35"/>
      <c r="I127" s="19"/>
      <c r="J127" s="10"/>
      <c r="K127" s="42"/>
      <c r="L127" s="34"/>
      <c r="M127" s="10"/>
      <c r="N127" s="10"/>
      <c r="O127" s="35"/>
      <c r="P127" s="45"/>
      <c r="Q127" s="11"/>
      <c r="R127" s="11"/>
      <c r="S127" s="11"/>
      <c r="T127" s="49"/>
      <c r="U127" s="52"/>
      <c r="V127" s="11"/>
      <c r="W127" s="11"/>
      <c r="X127" s="11"/>
      <c r="Y127" s="53"/>
      <c r="Z127" s="45">
        <v>11233</v>
      </c>
      <c r="AA127" s="11"/>
      <c r="AB127" s="11">
        <v>7192</v>
      </c>
      <c r="AC127" s="11">
        <v>6827</v>
      </c>
      <c r="AD127" s="11">
        <v>7560</v>
      </c>
      <c r="AE127" s="49">
        <v>8560</v>
      </c>
      <c r="AF127" s="146">
        <f t="shared" si="1"/>
        <v>8274.4</v>
      </c>
      <c r="AH127" s="168"/>
      <c r="AI127" s="168"/>
      <c r="AJ127" s="168"/>
      <c r="AK127" s="168"/>
    </row>
    <row r="128" spans="2:37" ht="12.95" customHeight="1" x14ac:dyDescent="0.25">
      <c r="B128" s="28">
        <v>122</v>
      </c>
      <c r="C128" s="180"/>
      <c r="D128" s="94">
        <v>6010</v>
      </c>
      <c r="E128" s="50">
        <v>600</v>
      </c>
      <c r="F128" s="162">
        <v>5013</v>
      </c>
      <c r="G128" s="34">
        <v>9424.8837209302328</v>
      </c>
      <c r="H128" s="35"/>
      <c r="I128" s="19">
        <v>5166.4904862579278</v>
      </c>
      <c r="J128" s="10">
        <v>4135.6935215946842</v>
      </c>
      <c r="K128" s="42"/>
      <c r="L128" s="34"/>
      <c r="M128" s="10"/>
      <c r="N128" s="10"/>
      <c r="O128" s="35"/>
      <c r="P128" s="19"/>
      <c r="Q128" s="11">
        <v>3176.3132476409837</v>
      </c>
      <c r="R128" s="10"/>
      <c r="S128" s="11">
        <v>10857.558139534884</v>
      </c>
      <c r="T128" s="42"/>
      <c r="U128" s="34"/>
      <c r="V128" s="10"/>
      <c r="W128" s="10"/>
      <c r="X128" s="10"/>
      <c r="Y128" s="35"/>
      <c r="Z128" s="19">
        <v>6712</v>
      </c>
      <c r="AA128" s="10"/>
      <c r="AB128" s="10"/>
      <c r="AC128" s="10">
        <v>5973</v>
      </c>
      <c r="AD128" s="10">
        <v>9653</v>
      </c>
      <c r="AE128" s="42">
        <v>10646</v>
      </c>
      <c r="AF128" s="146">
        <f t="shared" si="1"/>
        <v>7075.7939115958707</v>
      </c>
    </row>
    <row r="129" spans="2:37" ht="12.95" customHeight="1" x14ac:dyDescent="0.25">
      <c r="B129" s="28">
        <v>123</v>
      </c>
      <c r="C129" s="180"/>
      <c r="D129" s="94">
        <v>6102</v>
      </c>
      <c r="E129" s="50">
        <v>600</v>
      </c>
      <c r="F129" s="162">
        <v>5708</v>
      </c>
      <c r="G129" s="34">
        <v>9721.5116279069771</v>
      </c>
      <c r="H129" s="35"/>
      <c r="I129" s="19">
        <v>5824.5243128964066</v>
      </c>
      <c r="J129" s="10">
        <v>6011.2126245847176</v>
      </c>
      <c r="K129" s="42">
        <v>10060.46643463587</v>
      </c>
      <c r="L129" s="34">
        <v>12775.009228497602</v>
      </c>
      <c r="M129" s="10">
        <v>10417.547568710359</v>
      </c>
      <c r="N129" s="10"/>
      <c r="O129" s="35"/>
      <c r="P129" s="45">
        <v>6195.652173913043</v>
      </c>
      <c r="Q129" s="11">
        <v>3899.2620751341688</v>
      </c>
      <c r="R129" s="11">
        <v>9036.5448504983397</v>
      </c>
      <c r="S129" s="11">
        <v>11528.6733615222</v>
      </c>
      <c r="T129" s="49">
        <v>6602.1179401993368</v>
      </c>
      <c r="U129" s="52">
        <v>6541.3600235501917</v>
      </c>
      <c r="V129" s="11"/>
      <c r="W129" s="11"/>
      <c r="X129" s="11">
        <v>9976.7441860465115</v>
      </c>
      <c r="Y129" s="53">
        <v>11018.27242524917</v>
      </c>
      <c r="Z129" s="45">
        <v>10160</v>
      </c>
      <c r="AA129" s="11"/>
      <c r="AB129" s="11"/>
      <c r="AC129" s="11">
        <v>7712</v>
      </c>
      <c r="AD129" s="11">
        <v>10260</v>
      </c>
      <c r="AE129" s="49">
        <v>11643</v>
      </c>
      <c r="AF129" s="146">
        <f t="shared" si="1"/>
        <v>8689.0473070181542</v>
      </c>
    </row>
    <row r="130" spans="2:37" ht="12.95" customHeight="1" x14ac:dyDescent="0.25">
      <c r="B130" s="28">
        <v>124</v>
      </c>
      <c r="C130" s="180"/>
      <c r="D130" s="94">
        <v>6030</v>
      </c>
      <c r="E130" s="50">
        <v>600</v>
      </c>
      <c r="F130" s="162">
        <v>5013</v>
      </c>
      <c r="G130" s="34">
        <v>10463.197674418607</v>
      </c>
      <c r="H130" s="35"/>
      <c r="I130" s="19">
        <v>5882.097553609181</v>
      </c>
      <c r="J130" s="10">
        <v>4518.2724252491689</v>
      </c>
      <c r="K130" s="42">
        <v>10298.044821068879</v>
      </c>
      <c r="L130" s="34">
        <v>12519.995078134614</v>
      </c>
      <c r="M130" s="10">
        <v>10632.17305949864</v>
      </c>
      <c r="N130" s="10"/>
      <c r="O130" s="35"/>
      <c r="P130" s="19"/>
      <c r="Q130" s="10"/>
      <c r="R130" s="10"/>
      <c r="S130" s="10"/>
      <c r="T130" s="42"/>
      <c r="U130" s="52"/>
      <c r="V130" s="11"/>
      <c r="W130" s="11"/>
      <c r="X130" s="11"/>
      <c r="Y130" s="53">
        <v>11120.681063122925</v>
      </c>
      <c r="Z130" s="45">
        <v>10120</v>
      </c>
      <c r="AA130" s="11"/>
      <c r="AB130" s="11">
        <v>7678</v>
      </c>
      <c r="AC130" s="11">
        <v>7393</v>
      </c>
      <c r="AD130" s="11">
        <v>9855</v>
      </c>
      <c r="AE130" s="49">
        <v>10188</v>
      </c>
      <c r="AF130" s="146">
        <f t="shared" si="1"/>
        <v>8898.5739750078483</v>
      </c>
    </row>
    <row r="131" spans="2:37" ht="12.95" customHeight="1" x14ac:dyDescent="0.25">
      <c r="B131" s="28">
        <v>125</v>
      </c>
      <c r="C131" s="180"/>
      <c r="D131" s="94">
        <v>6140</v>
      </c>
      <c r="E131" s="50">
        <v>600</v>
      </c>
      <c r="F131" s="162"/>
      <c r="G131" s="34"/>
      <c r="H131" s="35"/>
      <c r="I131" s="19">
        <v>5101.7441860465124</v>
      </c>
      <c r="J131" s="10">
        <v>5082.710409745293</v>
      </c>
      <c r="K131" s="42">
        <v>9503.8144456749123</v>
      </c>
      <c r="L131" s="34">
        <v>13304.817275747509</v>
      </c>
      <c r="M131" s="10">
        <v>10644.820295983089</v>
      </c>
      <c r="N131" s="10"/>
      <c r="O131" s="35"/>
      <c r="P131" s="45">
        <v>6602.9900332225916</v>
      </c>
      <c r="Q131" s="11">
        <v>3558.7723461477613</v>
      </c>
      <c r="R131" s="11">
        <v>9631.7829457364332</v>
      </c>
      <c r="S131" s="11">
        <v>13063.953488372093</v>
      </c>
      <c r="T131" s="42"/>
      <c r="U131" s="52">
        <v>6776.1848690020597</v>
      </c>
      <c r="V131" s="11">
        <v>12939.943777153081</v>
      </c>
      <c r="W131" s="11">
        <v>11605.585548172758</v>
      </c>
      <c r="X131" s="11"/>
      <c r="Y131" s="53"/>
      <c r="Z131" s="45">
        <v>11060</v>
      </c>
      <c r="AA131" s="11"/>
      <c r="AB131" s="11"/>
      <c r="AC131" s="11">
        <v>7422</v>
      </c>
      <c r="AD131" s="11">
        <v>11466</v>
      </c>
      <c r="AE131" s="49">
        <v>11768</v>
      </c>
      <c r="AF131" s="146">
        <f t="shared" si="1"/>
        <v>9345.8199763127559</v>
      </c>
    </row>
    <row r="132" spans="2:37" ht="12.95" customHeight="1" x14ac:dyDescent="0.25">
      <c r="B132" s="28">
        <v>126</v>
      </c>
      <c r="C132" s="180"/>
      <c r="D132" s="94">
        <v>6043</v>
      </c>
      <c r="E132" s="50">
        <v>600</v>
      </c>
      <c r="F132" s="162">
        <v>5013</v>
      </c>
      <c r="G132" s="34">
        <v>8295.5232558139523</v>
      </c>
      <c r="H132" s="35"/>
      <c r="I132" s="19">
        <v>4523.3690727876774</v>
      </c>
      <c r="J132" s="10">
        <v>4524.1555924695458</v>
      </c>
      <c r="K132" s="42">
        <v>6784.2190493768585</v>
      </c>
      <c r="L132" s="34">
        <v>11222.314507198229</v>
      </c>
      <c r="M132" s="10">
        <v>9729.50015101178</v>
      </c>
      <c r="N132" s="10">
        <v>7142.4418604651155</v>
      </c>
      <c r="O132" s="35"/>
      <c r="P132" s="19"/>
      <c r="Q132" s="11">
        <v>1442.3789068286183</v>
      </c>
      <c r="R132" s="11">
        <v>8907.8073089700993</v>
      </c>
      <c r="S132" s="11">
        <v>12354.651162790697</v>
      </c>
      <c r="T132" s="42"/>
      <c r="U132" s="52">
        <v>5981.277597880483</v>
      </c>
      <c r="V132" s="11"/>
      <c r="W132" s="11"/>
      <c r="X132" s="11"/>
      <c r="Y132" s="53"/>
      <c r="Z132" s="45"/>
      <c r="AA132" s="11"/>
      <c r="AB132" s="11"/>
      <c r="AC132" s="11"/>
      <c r="AD132" s="11"/>
      <c r="AE132" s="49"/>
      <c r="AF132" s="146">
        <f t="shared" si="1"/>
        <v>7160.053205466088</v>
      </c>
    </row>
    <row r="133" spans="2:37" ht="12.95" customHeight="1" x14ac:dyDescent="0.25">
      <c r="B133" s="28">
        <v>127</v>
      </c>
      <c r="C133" s="180"/>
      <c r="D133" s="94">
        <v>640</v>
      </c>
      <c r="E133" s="48">
        <v>600</v>
      </c>
      <c r="F133" s="162">
        <v>3858</v>
      </c>
      <c r="G133" s="34">
        <v>8748.8372093023263</v>
      </c>
      <c r="H133" s="35"/>
      <c r="I133" s="19">
        <v>3901.7668378133494</v>
      </c>
      <c r="J133" s="10">
        <v>4990.6561461794026</v>
      </c>
      <c r="K133" s="42"/>
      <c r="L133" s="34"/>
      <c r="M133" s="10"/>
      <c r="N133" s="10"/>
      <c r="O133" s="35"/>
      <c r="P133" s="125"/>
      <c r="Q133" s="11">
        <v>2524.1021489549603</v>
      </c>
      <c r="R133" s="15"/>
      <c r="S133" s="11">
        <v>10569.186046511628</v>
      </c>
      <c r="T133" s="133"/>
      <c r="U133" s="52"/>
      <c r="V133" s="11"/>
      <c r="W133" s="11"/>
      <c r="X133" s="11"/>
      <c r="Y133" s="53">
        <v>11416.611295681061</v>
      </c>
      <c r="Z133" s="45"/>
      <c r="AA133" s="11"/>
      <c r="AB133" s="11"/>
      <c r="AC133" s="11"/>
      <c r="AD133" s="11"/>
      <c r="AE133" s="49"/>
      <c r="AF133" s="146">
        <f t="shared" si="1"/>
        <v>6572.7370977775327</v>
      </c>
    </row>
    <row r="134" spans="2:37" ht="12.95" customHeight="1" x14ac:dyDescent="0.25">
      <c r="B134" s="28">
        <v>128</v>
      </c>
      <c r="C134" s="180"/>
      <c r="D134" s="94">
        <v>7020</v>
      </c>
      <c r="E134" s="48">
        <v>700</v>
      </c>
      <c r="F134" s="162">
        <v>4667</v>
      </c>
      <c r="G134" s="34">
        <v>9986.9767441860477</v>
      </c>
      <c r="H134" s="35">
        <v>8878.2489740082074</v>
      </c>
      <c r="I134" s="19">
        <v>4428.609181516159</v>
      </c>
      <c r="J134" s="10">
        <v>5343.3001107419714</v>
      </c>
      <c r="K134" s="42">
        <v>7039.4505912830273</v>
      </c>
      <c r="L134" s="34"/>
      <c r="M134" s="10"/>
      <c r="N134" s="10"/>
      <c r="O134" s="35"/>
      <c r="P134" s="125"/>
      <c r="Q134" s="15"/>
      <c r="R134" s="15"/>
      <c r="S134" s="15"/>
      <c r="T134" s="133"/>
      <c r="U134" s="117"/>
      <c r="V134" s="15"/>
      <c r="W134" s="15"/>
      <c r="X134" s="15"/>
      <c r="Y134" s="138"/>
      <c r="Z134" s="125"/>
      <c r="AA134" s="15"/>
      <c r="AB134" s="15"/>
      <c r="AC134" s="10"/>
      <c r="AD134" s="10"/>
      <c r="AE134" s="42"/>
      <c r="AF134" s="146">
        <f t="shared" si="1"/>
        <v>6723.9309336225697</v>
      </c>
    </row>
    <row r="135" spans="2:37" ht="12.95" customHeight="1" x14ac:dyDescent="0.25">
      <c r="B135" s="28">
        <v>129</v>
      </c>
      <c r="C135" s="180"/>
      <c r="D135" s="94">
        <v>770</v>
      </c>
      <c r="E135" s="48">
        <v>700</v>
      </c>
      <c r="F135" s="162"/>
      <c r="G135" s="34">
        <v>8886.7441860465115</v>
      </c>
      <c r="H135" s="35">
        <v>8027.1643541137382</v>
      </c>
      <c r="I135" s="19">
        <v>4536.0163092721232</v>
      </c>
      <c r="J135" s="10">
        <v>3214.2857142857147</v>
      </c>
      <c r="K135" s="42">
        <v>7215.9270685018209</v>
      </c>
      <c r="L135" s="34"/>
      <c r="M135" s="10"/>
      <c r="N135" s="10"/>
      <c r="O135" s="35"/>
      <c r="P135" s="125"/>
      <c r="Q135" s="15"/>
      <c r="R135" s="15"/>
      <c r="S135" s="15"/>
      <c r="T135" s="133"/>
      <c r="U135" s="117"/>
      <c r="V135" s="15"/>
      <c r="W135" s="15"/>
      <c r="X135" s="15"/>
      <c r="Y135" s="138"/>
      <c r="Z135" s="125"/>
      <c r="AA135" s="15"/>
      <c r="AB135" s="15"/>
      <c r="AC135" s="10"/>
      <c r="AD135" s="10"/>
      <c r="AE135" s="42"/>
      <c r="AF135" s="146">
        <f t="shared" si="1"/>
        <v>6376.0275264439815</v>
      </c>
    </row>
    <row r="136" spans="2:37" ht="12.95" customHeight="1" x14ac:dyDescent="0.25">
      <c r="B136" s="28">
        <v>130</v>
      </c>
      <c r="C136" s="180"/>
      <c r="D136" s="94" t="s">
        <v>205</v>
      </c>
      <c r="E136" s="48">
        <v>700</v>
      </c>
      <c r="F136" s="162">
        <v>3859</v>
      </c>
      <c r="G136" s="34">
        <v>8455.5813953488359</v>
      </c>
      <c r="H136" s="35">
        <v>8680.0127027555209</v>
      </c>
      <c r="I136" s="19">
        <v>4552.6276049531862</v>
      </c>
      <c r="J136" s="10">
        <v>5121.9892026578082</v>
      </c>
      <c r="K136" s="42"/>
      <c r="L136" s="34"/>
      <c r="M136" s="10"/>
      <c r="N136" s="10"/>
      <c r="O136" s="35"/>
      <c r="P136" s="125"/>
      <c r="Q136" s="15"/>
      <c r="R136" s="15"/>
      <c r="S136" s="15"/>
      <c r="T136" s="133"/>
      <c r="U136" s="117"/>
      <c r="V136" s="15"/>
      <c r="W136" s="15"/>
      <c r="X136" s="15"/>
      <c r="Y136" s="138"/>
      <c r="Z136" s="125"/>
      <c r="AA136" s="15"/>
      <c r="AB136" s="15"/>
      <c r="AC136" s="10"/>
      <c r="AD136" s="10"/>
      <c r="AE136" s="42"/>
      <c r="AF136" s="146">
        <f t="shared" ref="AF136:AF200" si="2">AVERAGE(F136:AE136)</f>
        <v>6133.8421811430699</v>
      </c>
    </row>
    <row r="137" spans="2:37" ht="12.95" customHeight="1" thickBot="1" x14ac:dyDescent="0.3">
      <c r="B137" s="70">
        <v>131</v>
      </c>
      <c r="C137" s="181"/>
      <c r="D137" s="95" t="s">
        <v>206</v>
      </c>
      <c r="E137" s="51">
        <v>700</v>
      </c>
      <c r="F137" s="166">
        <v>4667</v>
      </c>
      <c r="G137" s="36">
        <v>9198.7790697674427</v>
      </c>
      <c r="H137" s="37">
        <v>7882.9147938245069</v>
      </c>
      <c r="I137" s="21">
        <v>3761.1371186952583</v>
      </c>
      <c r="J137" s="22">
        <v>5523.2558139534885</v>
      </c>
      <c r="K137" s="43">
        <v>5868.3072793070742</v>
      </c>
      <c r="L137" s="36"/>
      <c r="M137" s="22"/>
      <c r="N137" s="22"/>
      <c r="O137" s="37"/>
      <c r="P137" s="130"/>
      <c r="Q137" s="121"/>
      <c r="R137" s="121"/>
      <c r="S137" s="121"/>
      <c r="T137" s="136"/>
      <c r="U137" s="143"/>
      <c r="V137" s="121"/>
      <c r="W137" s="121"/>
      <c r="X137" s="121"/>
      <c r="Y137" s="144"/>
      <c r="Z137" s="130"/>
      <c r="AA137" s="121"/>
      <c r="AB137" s="121"/>
      <c r="AC137" s="22"/>
      <c r="AD137" s="22"/>
      <c r="AE137" s="43"/>
      <c r="AF137" s="150">
        <f t="shared" si="2"/>
        <v>6150.232345924629</v>
      </c>
    </row>
    <row r="138" spans="2:37" ht="12.95" customHeight="1" x14ac:dyDescent="0.25">
      <c r="B138" s="56">
        <v>132</v>
      </c>
      <c r="C138" s="219" t="s">
        <v>177</v>
      </c>
      <c r="D138" s="98">
        <v>4</v>
      </c>
      <c r="E138" s="74">
        <v>400</v>
      </c>
      <c r="F138" s="161">
        <v>4549</v>
      </c>
      <c r="G138" s="57">
        <v>11327.674418604651</v>
      </c>
      <c r="H138" s="58"/>
      <c r="I138" s="59">
        <v>4739.8822108124432</v>
      </c>
      <c r="J138" s="60"/>
      <c r="K138" s="61">
        <v>9471.3400217968338</v>
      </c>
      <c r="L138" s="57">
        <v>10919.158361018826</v>
      </c>
      <c r="M138" s="60">
        <v>10931.289640591966</v>
      </c>
      <c r="N138" s="60">
        <v>7348.0585548172767</v>
      </c>
      <c r="O138" s="58">
        <v>9932.0167343423163</v>
      </c>
      <c r="P138" s="72">
        <v>5191.0299003322261</v>
      </c>
      <c r="Q138" s="73">
        <v>3495.9997287951728</v>
      </c>
      <c r="R138" s="73">
        <v>9201.7349575489116</v>
      </c>
      <c r="S138" s="73">
        <v>10917.358803986712</v>
      </c>
      <c r="T138" s="61"/>
      <c r="U138" s="75"/>
      <c r="V138" s="73"/>
      <c r="W138" s="73"/>
      <c r="X138" s="73">
        <v>10698.297342192691</v>
      </c>
      <c r="Y138" s="76">
        <v>10817.275747508305</v>
      </c>
      <c r="Z138" s="72"/>
      <c r="AA138" s="73"/>
      <c r="AB138" s="73"/>
      <c r="AC138" s="73"/>
      <c r="AD138" s="73"/>
      <c r="AE138" s="100"/>
      <c r="AF138" s="145">
        <f t="shared" si="2"/>
        <v>8538.5797444534528</v>
      </c>
    </row>
    <row r="139" spans="2:37" ht="12.95" customHeight="1" x14ac:dyDescent="0.25">
      <c r="B139" s="28">
        <v>133</v>
      </c>
      <c r="C139" s="180"/>
      <c r="D139" s="94">
        <v>500</v>
      </c>
      <c r="E139" s="48">
        <v>500</v>
      </c>
      <c r="F139" s="162">
        <v>5937</v>
      </c>
      <c r="G139" s="34">
        <v>9477.9069767441852</v>
      </c>
      <c r="H139" s="35"/>
      <c r="I139" s="19">
        <v>5157.8073089700993</v>
      </c>
      <c r="J139" s="10"/>
      <c r="K139" s="42">
        <v>9517.8903654485057</v>
      </c>
      <c r="L139" s="34">
        <v>11610.219023009722</v>
      </c>
      <c r="M139" s="10">
        <v>11639.044095439445</v>
      </c>
      <c r="N139" s="10">
        <v>8002.3619186046517</v>
      </c>
      <c r="O139" s="35">
        <v>9562.7537836840165</v>
      </c>
      <c r="P139" s="45">
        <v>6095.8883233259176</v>
      </c>
      <c r="Q139" s="15"/>
      <c r="R139" s="15"/>
      <c r="S139" s="11">
        <v>9777.0348837209294</v>
      </c>
      <c r="T139" s="133"/>
      <c r="U139" s="52">
        <v>7014.4244921989985</v>
      </c>
      <c r="V139" s="11">
        <v>10414.899054433939</v>
      </c>
      <c r="W139" s="11"/>
      <c r="X139" s="11"/>
      <c r="Y139" s="53"/>
      <c r="Z139" s="45"/>
      <c r="AA139" s="11"/>
      <c r="AB139" s="11"/>
      <c r="AC139" s="11"/>
      <c r="AD139" s="11"/>
      <c r="AE139" s="49"/>
      <c r="AF139" s="146">
        <f t="shared" si="2"/>
        <v>8683.935852131699</v>
      </c>
    </row>
    <row r="140" spans="2:37" ht="12.95" customHeight="1" x14ac:dyDescent="0.25">
      <c r="B140" s="28">
        <v>134</v>
      </c>
      <c r="C140" s="180"/>
      <c r="D140" s="88" t="s">
        <v>110</v>
      </c>
      <c r="E140" s="48">
        <v>500</v>
      </c>
      <c r="F140" s="162"/>
      <c r="G140" s="34"/>
      <c r="H140" s="35"/>
      <c r="I140" s="19"/>
      <c r="J140" s="10"/>
      <c r="K140" s="42"/>
      <c r="L140" s="34">
        <v>11342.746400885935</v>
      </c>
      <c r="M140" s="10">
        <v>9455.3005134400482</v>
      </c>
      <c r="N140" s="10">
        <v>6195.7364341085276</v>
      </c>
      <c r="O140" s="35">
        <v>8838.13215208564</v>
      </c>
      <c r="P140" s="125"/>
      <c r="Q140" s="11">
        <v>3831.5112415977746</v>
      </c>
      <c r="R140" s="15"/>
      <c r="S140" s="15"/>
      <c r="T140" s="133"/>
      <c r="U140" s="52">
        <v>6591.8457462466886</v>
      </c>
      <c r="V140" s="11">
        <v>10847.921458386574</v>
      </c>
      <c r="W140" s="11"/>
      <c r="X140" s="11"/>
      <c r="Y140" s="53"/>
      <c r="Z140" s="45"/>
      <c r="AA140" s="11"/>
      <c r="AB140" s="11"/>
      <c r="AC140" s="11"/>
      <c r="AD140" s="11"/>
      <c r="AE140" s="49"/>
      <c r="AF140" s="146">
        <f t="shared" si="2"/>
        <v>8157.5991352501705</v>
      </c>
      <c r="AH140" s="198" t="s">
        <v>3</v>
      </c>
      <c r="AI140" s="198" t="s">
        <v>142</v>
      </c>
      <c r="AJ140" s="198" t="s">
        <v>208</v>
      </c>
      <c r="AK140" s="198" t="s">
        <v>139</v>
      </c>
    </row>
    <row r="141" spans="2:37" s="8" customFormat="1" ht="12.95" customHeight="1" x14ac:dyDescent="0.25">
      <c r="B141" s="28">
        <v>135</v>
      </c>
      <c r="C141" s="180"/>
      <c r="D141" s="88">
        <v>5151</v>
      </c>
      <c r="E141" s="48">
        <v>500</v>
      </c>
      <c r="F141" s="162"/>
      <c r="G141" s="34"/>
      <c r="H141" s="35"/>
      <c r="I141" s="19"/>
      <c r="J141" s="10"/>
      <c r="K141" s="42"/>
      <c r="L141" s="34"/>
      <c r="M141" s="10"/>
      <c r="N141" s="10"/>
      <c r="O141" s="35"/>
      <c r="P141" s="125"/>
      <c r="Q141" s="11"/>
      <c r="R141" s="15"/>
      <c r="S141" s="15"/>
      <c r="T141" s="133"/>
      <c r="U141" s="52">
        <v>8082.4256697085657</v>
      </c>
      <c r="V141" s="11">
        <v>11378.737541528239</v>
      </c>
      <c r="W141" s="11"/>
      <c r="X141" s="11">
        <v>10270.971760797343</v>
      </c>
      <c r="Y141" s="53">
        <v>12008.347176079733</v>
      </c>
      <c r="Z141" s="45"/>
      <c r="AA141" s="11"/>
      <c r="AB141" s="11"/>
      <c r="AC141" s="11"/>
      <c r="AD141" s="11"/>
      <c r="AE141" s="49"/>
      <c r="AF141" s="146">
        <f t="shared" si="2"/>
        <v>10435.12053702847</v>
      </c>
      <c r="AH141" s="198"/>
      <c r="AI141" s="198"/>
      <c r="AJ141" s="198"/>
      <c r="AK141" s="198"/>
    </row>
    <row r="142" spans="2:37" ht="12.95" customHeight="1" x14ac:dyDescent="0.25">
      <c r="B142" s="28">
        <v>136</v>
      </c>
      <c r="C142" s="180"/>
      <c r="D142" s="88">
        <v>730</v>
      </c>
      <c r="E142" s="48">
        <v>600</v>
      </c>
      <c r="F142" s="162">
        <v>2815</v>
      </c>
      <c r="G142" s="34">
        <v>10339.767441860466</v>
      </c>
      <c r="H142" s="35"/>
      <c r="I142" s="19">
        <v>4394.4427665357898</v>
      </c>
      <c r="J142" s="10"/>
      <c r="K142" s="42">
        <v>10434.610326688815</v>
      </c>
      <c r="L142" s="34">
        <v>14605.758582502771</v>
      </c>
      <c r="M142" s="10">
        <v>11364.542434309877</v>
      </c>
      <c r="N142" s="10">
        <v>6052.3515365448502</v>
      </c>
      <c r="O142" s="35">
        <v>9176.5719207579659</v>
      </c>
      <c r="P142" s="45">
        <v>6037.0249017038013</v>
      </c>
      <c r="Q142" s="11">
        <v>2362.8966247773128</v>
      </c>
      <c r="R142" s="11">
        <v>9035.16057585825</v>
      </c>
      <c r="S142" s="11">
        <v>12084.759136212624</v>
      </c>
      <c r="T142" s="133"/>
      <c r="U142" s="117"/>
      <c r="V142" s="15"/>
      <c r="W142" s="15"/>
      <c r="X142" s="15"/>
      <c r="Y142" s="138"/>
      <c r="Z142" s="125"/>
      <c r="AA142" s="15"/>
      <c r="AB142" s="15"/>
      <c r="AC142" s="10"/>
      <c r="AD142" s="10"/>
      <c r="AE142" s="42"/>
      <c r="AF142" s="146">
        <f t="shared" si="2"/>
        <v>8225.2405206460426</v>
      </c>
      <c r="AH142" s="178" t="s">
        <v>132</v>
      </c>
      <c r="AI142" s="177">
        <v>8306</v>
      </c>
      <c r="AJ142" s="173">
        <v>10</v>
      </c>
      <c r="AK142" s="173">
        <v>19</v>
      </c>
    </row>
    <row r="143" spans="2:37" ht="12.95" customHeight="1" thickBot="1" x14ac:dyDescent="0.3">
      <c r="B143" s="63">
        <v>137</v>
      </c>
      <c r="C143" s="220"/>
      <c r="D143" s="92">
        <v>83</v>
      </c>
      <c r="E143" s="81">
        <v>600</v>
      </c>
      <c r="F143" s="163">
        <v>4205</v>
      </c>
      <c r="G143" s="64">
        <v>11663.023255813954</v>
      </c>
      <c r="H143" s="65"/>
      <c r="I143" s="66">
        <v>4596.7985502869215</v>
      </c>
      <c r="J143" s="17"/>
      <c r="K143" s="67">
        <v>9461.0253536090204</v>
      </c>
      <c r="L143" s="64">
        <v>13181.67835609696</v>
      </c>
      <c r="M143" s="17">
        <v>9761.5524010872832</v>
      </c>
      <c r="N143" s="17">
        <v>5612.4117524916946</v>
      </c>
      <c r="O143" s="65"/>
      <c r="P143" s="126"/>
      <c r="Q143" s="82">
        <v>1995.7319532195186</v>
      </c>
      <c r="R143" s="82">
        <v>8865.1255075673689</v>
      </c>
      <c r="S143" s="119"/>
      <c r="T143" s="134"/>
      <c r="U143" s="118"/>
      <c r="V143" s="119"/>
      <c r="W143" s="119"/>
      <c r="X143" s="119"/>
      <c r="Y143" s="139"/>
      <c r="Z143" s="126"/>
      <c r="AA143" s="119"/>
      <c r="AB143" s="119"/>
      <c r="AC143" s="17"/>
      <c r="AD143" s="17"/>
      <c r="AE143" s="67"/>
      <c r="AF143" s="147">
        <f t="shared" si="2"/>
        <v>7704.705236685857</v>
      </c>
      <c r="AH143" s="178" t="s">
        <v>60</v>
      </c>
      <c r="AI143" s="177">
        <v>9044</v>
      </c>
      <c r="AJ143" s="173">
        <v>40</v>
      </c>
      <c r="AK143" s="173">
        <v>222</v>
      </c>
    </row>
    <row r="144" spans="2:37" ht="12.95" customHeight="1" x14ac:dyDescent="0.25">
      <c r="B144" s="27">
        <v>138</v>
      </c>
      <c r="C144" s="182" t="s">
        <v>178</v>
      </c>
      <c r="D144" s="87" t="s">
        <v>96</v>
      </c>
      <c r="E144" s="47">
        <v>300</v>
      </c>
      <c r="F144" s="165"/>
      <c r="G144" s="32"/>
      <c r="H144" s="33"/>
      <c r="I144" s="30"/>
      <c r="J144" s="9"/>
      <c r="K144" s="41"/>
      <c r="L144" s="32">
        <v>10890.919158361017</v>
      </c>
      <c r="M144" s="9">
        <v>10038.243733011175</v>
      </c>
      <c r="N144" s="9">
        <v>6516.7151162790706</v>
      </c>
      <c r="O144" s="33"/>
      <c r="P144" s="128"/>
      <c r="Q144" s="114"/>
      <c r="R144" s="114"/>
      <c r="S144" s="78">
        <v>11184.593023255815</v>
      </c>
      <c r="T144" s="135"/>
      <c r="U144" s="141"/>
      <c r="V144" s="114"/>
      <c r="W144" s="114"/>
      <c r="X144" s="114"/>
      <c r="Y144" s="142"/>
      <c r="Z144" s="128"/>
      <c r="AA144" s="114"/>
      <c r="AB144" s="114"/>
      <c r="AC144" s="9"/>
      <c r="AD144" s="9"/>
      <c r="AE144" s="41"/>
      <c r="AF144" s="149">
        <f t="shared" si="2"/>
        <v>9657.6177577267699</v>
      </c>
      <c r="AH144" s="178" t="s">
        <v>133</v>
      </c>
      <c r="AI144" s="177">
        <v>8868</v>
      </c>
      <c r="AJ144" s="173">
        <v>68</v>
      </c>
      <c r="AK144" s="173">
        <v>398</v>
      </c>
    </row>
    <row r="145" spans="2:37" s="90" customFormat="1" ht="12.95" customHeight="1" x14ac:dyDescent="0.25">
      <c r="B145" s="28">
        <v>139</v>
      </c>
      <c r="C145" s="186"/>
      <c r="D145" s="88" t="s">
        <v>191</v>
      </c>
      <c r="E145" s="48">
        <v>300</v>
      </c>
      <c r="F145" s="162"/>
      <c r="G145" s="34"/>
      <c r="H145" s="35"/>
      <c r="I145" s="19"/>
      <c r="J145" s="10"/>
      <c r="K145" s="42"/>
      <c r="L145" s="34"/>
      <c r="M145" s="10"/>
      <c r="N145" s="10"/>
      <c r="O145" s="35"/>
      <c r="P145" s="125"/>
      <c r="Q145" s="15"/>
      <c r="R145" s="15"/>
      <c r="S145" s="11"/>
      <c r="T145" s="133"/>
      <c r="U145" s="117"/>
      <c r="V145" s="15"/>
      <c r="W145" s="15"/>
      <c r="X145" s="15"/>
      <c r="Y145" s="138"/>
      <c r="Z145" s="125">
        <v>11992</v>
      </c>
      <c r="AA145" s="15">
        <v>6334</v>
      </c>
      <c r="AB145" s="15">
        <v>12767</v>
      </c>
      <c r="AC145" s="10"/>
      <c r="AD145" s="10"/>
      <c r="AE145" s="42"/>
      <c r="AF145" s="146">
        <f t="shared" si="2"/>
        <v>10364.333333333334</v>
      </c>
      <c r="AH145" s="178" t="s">
        <v>61</v>
      </c>
      <c r="AI145" s="177">
        <v>8916</v>
      </c>
      <c r="AJ145" s="173">
        <v>52</v>
      </c>
      <c r="AK145" s="173">
        <v>327</v>
      </c>
    </row>
    <row r="146" spans="2:37" ht="12.95" customHeight="1" x14ac:dyDescent="0.25">
      <c r="B146" s="28">
        <v>140</v>
      </c>
      <c r="C146" s="186"/>
      <c r="D146" s="88" t="s">
        <v>79</v>
      </c>
      <c r="E146" s="48">
        <v>330</v>
      </c>
      <c r="F146" s="162"/>
      <c r="G146" s="34">
        <v>8584.1860465116279</v>
      </c>
      <c r="H146" s="35"/>
      <c r="I146" s="19">
        <v>6380.247659317427</v>
      </c>
      <c r="J146" s="10">
        <v>4821.4285714285716</v>
      </c>
      <c r="K146" s="42">
        <v>7241.460482601854</v>
      </c>
      <c r="L146" s="34">
        <v>12238.556662975267</v>
      </c>
      <c r="M146" s="10">
        <v>11643.53669586228</v>
      </c>
      <c r="N146" s="10"/>
      <c r="O146" s="35"/>
      <c r="P146" s="125"/>
      <c r="Q146" s="11">
        <v>3183.1813418359379</v>
      </c>
      <c r="R146" s="15"/>
      <c r="S146" s="15"/>
      <c r="T146" s="49">
        <v>6219.2691029900343</v>
      </c>
      <c r="U146" s="52">
        <v>7248.3956432146006</v>
      </c>
      <c r="V146" s="11">
        <v>10945.587358378056</v>
      </c>
      <c r="W146" s="11">
        <v>8743.1863622014098</v>
      </c>
      <c r="X146" s="11">
        <v>10124.916943521595</v>
      </c>
      <c r="Y146" s="53"/>
      <c r="Z146" s="45"/>
      <c r="AA146" s="11">
        <v>6026</v>
      </c>
      <c r="AB146" s="11">
        <v>9099</v>
      </c>
      <c r="AC146" s="11"/>
      <c r="AD146" s="11">
        <v>9966</v>
      </c>
      <c r="AE146" s="49"/>
      <c r="AF146" s="146">
        <f t="shared" si="2"/>
        <v>8164.3301913892419</v>
      </c>
      <c r="AH146" s="178" t="s">
        <v>134</v>
      </c>
      <c r="AI146" s="177">
        <v>8638</v>
      </c>
      <c r="AJ146" s="173">
        <v>43</v>
      </c>
      <c r="AK146" s="173">
        <v>317</v>
      </c>
    </row>
    <row r="147" spans="2:37" s="90" customFormat="1" ht="12.95" customHeight="1" x14ac:dyDescent="0.25">
      <c r="B147" s="28">
        <v>141</v>
      </c>
      <c r="C147" s="186"/>
      <c r="D147" s="88" t="s">
        <v>192</v>
      </c>
      <c r="E147" s="48">
        <v>350</v>
      </c>
      <c r="F147" s="162"/>
      <c r="G147" s="34"/>
      <c r="H147" s="35"/>
      <c r="I147" s="19"/>
      <c r="J147" s="10"/>
      <c r="K147" s="42"/>
      <c r="L147" s="34"/>
      <c r="M147" s="10"/>
      <c r="N147" s="10"/>
      <c r="O147" s="35"/>
      <c r="P147" s="125"/>
      <c r="Q147" s="11"/>
      <c r="R147" s="15"/>
      <c r="S147" s="15"/>
      <c r="T147" s="49"/>
      <c r="U147" s="52"/>
      <c r="V147" s="11"/>
      <c r="W147" s="11"/>
      <c r="X147" s="11"/>
      <c r="Y147" s="53"/>
      <c r="Z147" s="45">
        <v>11908</v>
      </c>
      <c r="AA147" s="11">
        <v>6697</v>
      </c>
      <c r="AB147" s="11">
        <v>11571</v>
      </c>
      <c r="AC147" s="11">
        <v>8034</v>
      </c>
      <c r="AD147" s="11">
        <v>12442</v>
      </c>
      <c r="AE147" s="49">
        <v>7427</v>
      </c>
      <c r="AF147" s="146">
        <f t="shared" si="2"/>
        <v>9679.8333333333339</v>
      </c>
      <c r="AH147" s="178" t="s">
        <v>62</v>
      </c>
      <c r="AI147" s="177">
        <v>6342</v>
      </c>
      <c r="AJ147" s="173">
        <v>8</v>
      </c>
      <c r="AK147" s="173">
        <v>30</v>
      </c>
    </row>
    <row r="148" spans="2:37" ht="12.95" customHeight="1" x14ac:dyDescent="0.25">
      <c r="B148" s="28">
        <v>142</v>
      </c>
      <c r="C148" s="186"/>
      <c r="D148" s="88" t="s">
        <v>111</v>
      </c>
      <c r="E148" s="48">
        <v>360</v>
      </c>
      <c r="F148" s="162"/>
      <c r="G148" s="34"/>
      <c r="H148" s="35"/>
      <c r="I148" s="19"/>
      <c r="J148" s="10"/>
      <c r="K148" s="42"/>
      <c r="L148" s="34">
        <v>11964.316475944383</v>
      </c>
      <c r="M148" s="10">
        <v>11021.217154938086</v>
      </c>
      <c r="N148" s="10"/>
      <c r="O148" s="35">
        <v>6446.1363356712191</v>
      </c>
      <c r="P148" s="125"/>
      <c r="Q148" s="15"/>
      <c r="R148" s="15"/>
      <c r="S148" s="15"/>
      <c r="T148" s="133"/>
      <c r="U148" s="117"/>
      <c r="V148" s="15"/>
      <c r="W148" s="15"/>
      <c r="X148" s="15"/>
      <c r="Y148" s="138"/>
      <c r="Z148" s="125"/>
      <c r="AA148" s="15"/>
      <c r="AB148" s="15"/>
      <c r="AC148" s="10"/>
      <c r="AD148" s="10"/>
      <c r="AE148" s="42"/>
      <c r="AF148" s="146">
        <f t="shared" si="2"/>
        <v>9810.5566555178957</v>
      </c>
      <c r="AH148" s="197" t="s">
        <v>207</v>
      </c>
      <c r="AI148" s="196">
        <v>8841</v>
      </c>
      <c r="AJ148" s="192">
        <f>SUM(AJ142:AJ147)</f>
        <v>221</v>
      </c>
      <c r="AK148" s="196">
        <f>SUM(AK142:AK147)</f>
        <v>1313</v>
      </c>
    </row>
    <row r="149" spans="2:37" ht="12.95" customHeight="1" x14ac:dyDescent="0.25">
      <c r="B149" s="28">
        <v>143</v>
      </c>
      <c r="C149" s="186"/>
      <c r="D149" s="88" t="s">
        <v>97</v>
      </c>
      <c r="E149" s="48">
        <v>390</v>
      </c>
      <c r="F149" s="162"/>
      <c r="G149" s="34"/>
      <c r="H149" s="35"/>
      <c r="I149" s="19"/>
      <c r="J149" s="10"/>
      <c r="K149" s="42"/>
      <c r="L149" s="34">
        <v>11074.873877199458</v>
      </c>
      <c r="M149" s="10">
        <v>11669.472968891574</v>
      </c>
      <c r="N149" s="10">
        <v>6986.9186046511622</v>
      </c>
      <c r="O149" s="35"/>
      <c r="P149" s="125"/>
      <c r="Q149" s="15"/>
      <c r="R149" s="15"/>
      <c r="S149" s="11">
        <v>14836.152219873149</v>
      </c>
      <c r="T149" s="133"/>
      <c r="U149" s="117"/>
      <c r="V149" s="15"/>
      <c r="W149" s="15"/>
      <c r="X149" s="15"/>
      <c r="Y149" s="138"/>
      <c r="Z149" s="125"/>
      <c r="AA149" s="15"/>
      <c r="AB149" s="15"/>
      <c r="AC149" s="10"/>
      <c r="AD149" s="10"/>
      <c r="AE149" s="42"/>
      <c r="AF149" s="146">
        <f t="shared" si="2"/>
        <v>11141.854417653834</v>
      </c>
      <c r="AH149" s="197"/>
      <c r="AI149" s="196"/>
      <c r="AJ149" s="192"/>
      <c r="AK149" s="196"/>
    </row>
    <row r="150" spans="2:37" ht="12.95" customHeight="1" x14ac:dyDescent="0.25">
      <c r="B150" s="28">
        <v>144</v>
      </c>
      <c r="C150" s="186"/>
      <c r="D150" s="94" t="s">
        <v>112</v>
      </c>
      <c r="E150" s="48">
        <v>400</v>
      </c>
      <c r="F150" s="162">
        <v>4205</v>
      </c>
      <c r="G150" s="34"/>
      <c r="H150" s="35">
        <v>7626.5227021040973</v>
      </c>
      <c r="I150" s="19">
        <v>5450.5813953488378</v>
      </c>
      <c r="J150" s="10">
        <v>5351.4327242524923</v>
      </c>
      <c r="K150" s="42"/>
      <c r="L150" s="34"/>
      <c r="M150" s="10"/>
      <c r="N150" s="10"/>
      <c r="O150" s="35"/>
      <c r="P150" s="125"/>
      <c r="Q150" s="15"/>
      <c r="R150" s="15"/>
      <c r="S150" s="15"/>
      <c r="T150" s="133"/>
      <c r="U150" s="117"/>
      <c r="V150" s="15"/>
      <c r="W150" s="15"/>
      <c r="X150" s="15"/>
      <c r="Y150" s="138"/>
      <c r="Z150" s="125"/>
      <c r="AA150" s="15"/>
      <c r="AB150" s="15"/>
      <c r="AC150" s="10"/>
      <c r="AD150" s="10"/>
      <c r="AE150" s="42"/>
      <c r="AF150" s="146">
        <f t="shared" si="2"/>
        <v>5658.3842054263569</v>
      </c>
    </row>
    <row r="151" spans="2:37" ht="12.95" customHeight="1" x14ac:dyDescent="0.25">
      <c r="B151" s="28">
        <v>145</v>
      </c>
      <c r="C151" s="186"/>
      <c r="D151" s="88" t="s">
        <v>90</v>
      </c>
      <c r="E151" s="48">
        <v>420</v>
      </c>
      <c r="F151" s="162"/>
      <c r="G151" s="34"/>
      <c r="H151" s="35"/>
      <c r="I151" s="19"/>
      <c r="J151" s="10"/>
      <c r="K151" s="42"/>
      <c r="L151" s="34">
        <v>13189.36877076412</v>
      </c>
      <c r="M151" s="10">
        <v>12842.419208698278</v>
      </c>
      <c r="N151" s="10">
        <v>8134.0843023255811</v>
      </c>
      <c r="O151" s="35"/>
      <c r="P151" s="125"/>
      <c r="Q151" s="15"/>
      <c r="R151" s="11">
        <v>9923.6572535991145</v>
      </c>
      <c r="S151" s="11">
        <v>11982.888477801269</v>
      </c>
      <c r="T151" s="133"/>
      <c r="U151" s="117"/>
      <c r="V151" s="15"/>
      <c r="W151" s="15"/>
      <c r="X151" s="15"/>
      <c r="Y151" s="138"/>
      <c r="Z151" s="125"/>
      <c r="AA151" s="15"/>
      <c r="AB151" s="15"/>
      <c r="AC151" s="10"/>
      <c r="AD151" s="10"/>
      <c r="AE151" s="42"/>
      <c r="AF151" s="146">
        <f t="shared" si="2"/>
        <v>11214.483602637672</v>
      </c>
    </row>
    <row r="152" spans="2:37" ht="12.95" customHeight="1" x14ac:dyDescent="0.25">
      <c r="B152" s="28">
        <v>146</v>
      </c>
      <c r="C152" s="186"/>
      <c r="D152" s="88" t="s">
        <v>89</v>
      </c>
      <c r="E152" s="48">
        <v>420</v>
      </c>
      <c r="F152" s="162"/>
      <c r="G152" s="34"/>
      <c r="H152" s="35"/>
      <c r="I152" s="19"/>
      <c r="J152" s="10"/>
      <c r="K152" s="42"/>
      <c r="L152" s="34"/>
      <c r="M152" s="10"/>
      <c r="N152" s="10"/>
      <c r="O152" s="35"/>
      <c r="P152" s="125"/>
      <c r="Q152" s="15"/>
      <c r="R152" s="11">
        <v>8561.5540789959396</v>
      </c>
      <c r="S152" s="11">
        <v>12988.041754756872</v>
      </c>
      <c r="T152" s="133"/>
      <c r="U152" s="117"/>
      <c r="V152" s="15"/>
      <c r="W152" s="15"/>
      <c r="X152" s="15"/>
      <c r="Y152" s="138"/>
      <c r="Z152" s="125"/>
      <c r="AA152" s="15"/>
      <c r="AB152" s="15"/>
      <c r="AC152" s="10"/>
      <c r="AD152" s="10"/>
      <c r="AE152" s="42"/>
      <c r="AF152" s="146">
        <f t="shared" si="2"/>
        <v>10774.797916876407</v>
      </c>
    </row>
    <row r="153" spans="2:37" ht="12.95" customHeight="1" x14ac:dyDescent="0.25">
      <c r="B153" s="28">
        <v>147</v>
      </c>
      <c r="C153" s="186"/>
      <c r="D153" s="88" t="s">
        <v>80</v>
      </c>
      <c r="E153" s="48">
        <v>490</v>
      </c>
      <c r="F153" s="162">
        <v>5012</v>
      </c>
      <c r="G153" s="34">
        <v>12230.930232558138</v>
      </c>
      <c r="H153" s="35">
        <v>9096.7607973421946</v>
      </c>
      <c r="I153" s="19">
        <v>6842.5324675324673</v>
      </c>
      <c r="J153" s="10">
        <v>6112.4377076411947</v>
      </c>
      <c r="K153" s="42">
        <v>9718.427609721979</v>
      </c>
      <c r="L153" s="34">
        <v>12990.033222591363</v>
      </c>
      <c r="M153" s="10">
        <v>11362.126245847177</v>
      </c>
      <c r="N153" s="10"/>
      <c r="O153" s="35">
        <v>9285.7142857142844</v>
      </c>
      <c r="P153" s="125"/>
      <c r="Q153" s="11">
        <v>4941.8604651162786</v>
      </c>
      <c r="R153" s="15"/>
      <c r="S153" s="11">
        <v>10672.568710359406</v>
      </c>
      <c r="T153" s="49">
        <v>5855.5691554467567</v>
      </c>
      <c r="U153" s="52">
        <v>8428.4662937886369</v>
      </c>
      <c r="V153" s="11"/>
      <c r="W153" s="11"/>
      <c r="X153" s="11"/>
      <c r="Y153" s="53"/>
      <c r="Z153" s="45"/>
      <c r="AA153" s="11"/>
      <c r="AB153" s="11"/>
      <c r="AC153" s="11"/>
      <c r="AD153" s="11">
        <v>10655</v>
      </c>
      <c r="AE153" s="49"/>
      <c r="AF153" s="146">
        <f t="shared" si="2"/>
        <v>8800.3162281185632</v>
      </c>
    </row>
    <row r="154" spans="2:37" ht="12.95" customHeight="1" x14ac:dyDescent="0.25">
      <c r="B154" s="28">
        <v>148</v>
      </c>
      <c r="C154" s="186"/>
      <c r="D154" s="88" t="s">
        <v>67</v>
      </c>
      <c r="E154" s="48">
        <v>470</v>
      </c>
      <c r="F154" s="162"/>
      <c r="G154" s="34"/>
      <c r="H154" s="35"/>
      <c r="I154" s="19"/>
      <c r="J154" s="10"/>
      <c r="K154" s="42"/>
      <c r="L154" s="34">
        <v>13223.421926910298</v>
      </c>
      <c r="M154" s="10">
        <v>13859.257022047719</v>
      </c>
      <c r="N154" s="10"/>
      <c r="O154" s="35">
        <v>10186.538698166603</v>
      </c>
      <c r="P154" s="45">
        <v>7745.9193991044349</v>
      </c>
      <c r="Q154" s="11">
        <v>4865.0540561561802</v>
      </c>
      <c r="R154" s="11">
        <v>9180.0941306755267</v>
      </c>
      <c r="S154" s="11">
        <v>11704.281183932346</v>
      </c>
      <c r="T154" s="42">
        <v>6824.7508305647843</v>
      </c>
      <c r="U154" s="52">
        <v>6819.5466588166028</v>
      </c>
      <c r="V154" s="11">
        <v>13171.245421245423</v>
      </c>
      <c r="W154" s="11">
        <v>9542.9029671210901</v>
      </c>
      <c r="X154" s="11">
        <v>11804.485049833887</v>
      </c>
      <c r="Y154" s="53">
        <v>12505.191029900334</v>
      </c>
      <c r="Z154" s="45">
        <v>12700</v>
      </c>
      <c r="AA154" s="11"/>
      <c r="AB154" s="11">
        <v>12869</v>
      </c>
      <c r="AC154" s="11">
        <v>8522</v>
      </c>
      <c r="AD154" s="11">
        <v>12057</v>
      </c>
      <c r="AE154" s="49">
        <v>6709</v>
      </c>
      <c r="AF154" s="146">
        <f t="shared" si="2"/>
        <v>10238.316020804179</v>
      </c>
    </row>
    <row r="155" spans="2:37" ht="12.95" customHeight="1" x14ac:dyDescent="0.25">
      <c r="B155" s="28">
        <v>149</v>
      </c>
      <c r="C155" s="186"/>
      <c r="D155" s="94" t="s">
        <v>113</v>
      </c>
      <c r="E155" s="50">
        <v>530</v>
      </c>
      <c r="F155" s="162"/>
      <c r="G155" s="34"/>
      <c r="H155" s="35"/>
      <c r="I155" s="19"/>
      <c r="J155" s="10"/>
      <c r="K155" s="42">
        <v>10413.226744186044</v>
      </c>
      <c r="L155" s="34"/>
      <c r="M155" s="10"/>
      <c r="N155" s="10"/>
      <c r="O155" s="35"/>
      <c r="P155" s="19"/>
      <c r="Q155" s="10"/>
      <c r="R155" s="10"/>
      <c r="S155" s="10"/>
      <c r="T155" s="42"/>
      <c r="U155" s="34"/>
      <c r="V155" s="10"/>
      <c r="W155" s="10"/>
      <c r="X155" s="10"/>
      <c r="Y155" s="35"/>
      <c r="Z155" s="19"/>
      <c r="AA155" s="10"/>
      <c r="AB155" s="10"/>
      <c r="AC155" s="10"/>
      <c r="AD155" s="10"/>
      <c r="AE155" s="42"/>
      <c r="AF155" s="146">
        <f t="shared" si="2"/>
        <v>10413.226744186044</v>
      </c>
    </row>
    <row r="156" spans="2:37" ht="12.95" customHeight="1" x14ac:dyDescent="0.25">
      <c r="B156" s="28">
        <v>150</v>
      </c>
      <c r="C156" s="186"/>
      <c r="D156" s="88" t="s">
        <v>68</v>
      </c>
      <c r="E156" s="48">
        <v>550</v>
      </c>
      <c r="F156" s="162">
        <v>5128</v>
      </c>
      <c r="G156" s="34">
        <v>10799.418604651162</v>
      </c>
      <c r="H156" s="35">
        <v>9932.0891147156526</v>
      </c>
      <c r="I156" s="19">
        <v>5769.0274841437622</v>
      </c>
      <c r="J156" s="10">
        <v>6045.1273532668883</v>
      </c>
      <c r="K156" s="42">
        <v>10733.524217520548</v>
      </c>
      <c r="L156" s="34">
        <v>12789.86710963455</v>
      </c>
      <c r="M156" s="10">
        <v>12106.350045303534</v>
      </c>
      <c r="N156" s="10">
        <v>7108.5963455149495</v>
      </c>
      <c r="O156" s="35">
        <v>8823.5818875353762</v>
      </c>
      <c r="P156" s="45">
        <v>7735.0859453993935</v>
      </c>
      <c r="Q156" s="11">
        <v>4641.229125506341</v>
      </c>
      <c r="R156" s="15"/>
      <c r="S156" s="11">
        <v>11565.473044397462</v>
      </c>
      <c r="T156" s="49">
        <v>6697.6744186046508</v>
      </c>
      <c r="U156" s="52"/>
      <c r="V156" s="11">
        <v>12065.42294914388</v>
      </c>
      <c r="W156" s="11">
        <v>8893.3941459502803</v>
      </c>
      <c r="X156" s="11">
        <v>11390.406976744185</v>
      </c>
      <c r="Y156" s="53"/>
      <c r="Z156" s="45"/>
      <c r="AA156" s="11"/>
      <c r="AB156" s="11"/>
      <c r="AC156" s="11"/>
      <c r="AD156" s="11"/>
      <c r="AE156" s="49"/>
      <c r="AF156" s="146">
        <f t="shared" si="2"/>
        <v>8954.3687510607415</v>
      </c>
    </row>
    <row r="157" spans="2:37" s="90" customFormat="1" ht="12.95" customHeight="1" x14ac:dyDescent="0.25">
      <c r="B157" s="28">
        <v>151</v>
      </c>
      <c r="C157" s="186"/>
      <c r="D157" s="88" t="s">
        <v>201</v>
      </c>
      <c r="E157" s="48">
        <v>550</v>
      </c>
      <c r="F157" s="162"/>
      <c r="G157" s="34"/>
      <c r="H157" s="35"/>
      <c r="I157" s="19"/>
      <c r="J157" s="10"/>
      <c r="K157" s="42"/>
      <c r="L157" s="34"/>
      <c r="M157" s="10"/>
      <c r="N157" s="10"/>
      <c r="O157" s="35"/>
      <c r="P157" s="45"/>
      <c r="Q157" s="11"/>
      <c r="R157" s="15"/>
      <c r="S157" s="11"/>
      <c r="T157" s="49"/>
      <c r="U157" s="52"/>
      <c r="V157" s="11"/>
      <c r="W157" s="11"/>
      <c r="X157" s="11"/>
      <c r="Y157" s="53"/>
      <c r="Z157" s="45"/>
      <c r="AA157" s="11"/>
      <c r="AB157" s="11"/>
      <c r="AC157" s="11">
        <v>8347</v>
      </c>
      <c r="AD157" s="11"/>
      <c r="AE157" s="49"/>
      <c r="AF157" s="146">
        <f t="shared" si="2"/>
        <v>8347</v>
      </c>
      <c r="AH157" s="168"/>
      <c r="AI157" s="168"/>
      <c r="AJ157" s="168"/>
      <c r="AK157" s="168"/>
    </row>
    <row r="158" spans="2:37" s="90" customFormat="1" ht="12.95" customHeight="1" x14ac:dyDescent="0.25">
      <c r="B158" s="28">
        <v>152</v>
      </c>
      <c r="C158" s="186"/>
      <c r="D158" s="88" t="s">
        <v>193</v>
      </c>
      <c r="E158" s="48">
        <v>600</v>
      </c>
      <c r="F158" s="162"/>
      <c r="G158" s="34"/>
      <c r="H158" s="35"/>
      <c r="I158" s="19"/>
      <c r="J158" s="10"/>
      <c r="K158" s="42"/>
      <c r="L158" s="34"/>
      <c r="M158" s="10"/>
      <c r="N158" s="10"/>
      <c r="O158" s="35"/>
      <c r="P158" s="45"/>
      <c r="Q158" s="11"/>
      <c r="R158" s="15"/>
      <c r="S158" s="11"/>
      <c r="T158" s="49"/>
      <c r="U158" s="52"/>
      <c r="V158" s="11"/>
      <c r="W158" s="11"/>
      <c r="X158" s="11"/>
      <c r="Y158" s="53"/>
      <c r="Z158" s="45">
        <v>13496</v>
      </c>
      <c r="AA158" s="11"/>
      <c r="AB158" s="11"/>
      <c r="AC158" s="11"/>
      <c r="AD158" s="11">
        <v>13518</v>
      </c>
      <c r="AE158" s="49"/>
      <c r="AF158" s="146">
        <f t="shared" si="2"/>
        <v>13507</v>
      </c>
      <c r="AH158" s="168"/>
      <c r="AI158" s="168"/>
      <c r="AJ158" s="168"/>
      <c r="AK158" s="168"/>
    </row>
    <row r="159" spans="2:37" s="8" customFormat="1" ht="12.95" customHeight="1" x14ac:dyDescent="0.25">
      <c r="B159" s="28">
        <v>153</v>
      </c>
      <c r="C159" s="186"/>
      <c r="D159" s="88" t="s">
        <v>161</v>
      </c>
      <c r="E159" s="48">
        <v>620</v>
      </c>
      <c r="F159" s="162"/>
      <c r="G159" s="34"/>
      <c r="H159" s="35"/>
      <c r="I159" s="19"/>
      <c r="J159" s="10"/>
      <c r="K159" s="42"/>
      <c r="L159" s="34"/>
      <c r="M159" s="10"/>
      <c r="N159" s="10"/>
      <c r="O159" s="35"/>
      <c r="P159" s="45"/>
      <c r="Q159" s="11"/>
      <c r="R159" s="15"/>
      <c r="S159" s="11"/>
      <c r="T159" s="49"/>
      <c r="U159" s="52">
        <v>6170.0323815130996</v>
      </c>
      <c r="V159" s="11"/>
      <c r="W159" s="11"/>
      <c r="X159" s="11">
        <v>13206.39534883721</v>
      </c>
      <c r="Y159" s="53">
        <v>11811.129568106313</v>
      </c>
      <c r="Z159" s="45">
        <v>13000</v>
      </c>
      <c r="AA159" s="11"/>
      <c r="AB159" s="11"/>
      <c r="AC159" s="11">
        <v>9529</v>
      </c>
      <c r="AD159" s="11"/>
      <c r="AE159" s="49"/>
      <c r="AF159" s="146">
        <f t="shared" si="2"/>
        <v>10743.311459691326</v>
      </c>
    </row>
    <row r="160" spans="2:37" ht="12.95" customHeight="1" x14ac:dyDescent="0.25">
      <c r="B160" s="28">
        <v>154</v>
      </c>
      <c r="C160" s="186"/>
      <c r="D160" s="88" t="s">
        <v>114</v>
      </c>
      <c r="E160" s="48">
        <v>620</v>
      </c>
      <c r="F160" s="162"/>
      <c r="G160" s="34"/>
      <c r="H160" s="35">
        <v>9719.9897400820792</v>
      </c>
      <c r="I160" s="19"/>
      <c r="J160" s="10"/>
      <c r="K160" s="42"/>
      <c r="L160" s="34"/>
      <c r="M160" s="10"/>
      <c r="N160" s="10"/>
      <c r="O160" s="35"/>
      <c r="P160" s="129"/>
      <c r="Q160" s="15"/>
      <c r="R160" s="15"/>
      <c r="S160" s="15"/>
      <c r="T160" s="133"/>
      <c r="U160" s="117"/>
      <c r="V160" s="15"/>
      <c r="W160" s="15"/>
      <c r="X160" s="15"/>
      <c r="Y160" s="138"/>
      <c r="Z160" s="125"/>
      <c r="AA160" s="15"/>
      <c r="AB160" s="15"/>
      <c r="AC160" s="10"/>
      <c r="AD160" s="10"/>
      <c r="AE160" s="42"/>
      <c r="AF160" s="146">
        <f t="shared" si="2"/>
        <v>9719.9897400820792</v>
      </c>
    </row>
    <row r="161" spans="2:37" ht="12.95" customHeight="1" x14ac:dyDescent="0.25">
      <c r="B161" s="28">
        <v>155</v>
      </c>
      <c r="C161" s="186"/>
      <c r="D161" s="88" t="s">
        <v>70</v>
      </c>
      <c r="E161" s="48">
        <v>630</v>
      </c>
      <c r="F161" s="162"/>
      <c r="G161" s="34"/>
      <c r="H161" s="35"/>
      <c r="I161" s="19"/>
      <c r="J161" s="10"/>
      <c r="K161" s="42"/>
      <c r="L161" s="34"/>
      <c r="M161" s="10"/>
      <c r="N161" s="10"/>
      <c r="O161" s="35"/>
      <c r="P161" s="45">
        <v>8745.1249458327311</v>
      </c>
      <c r="Q161" s="11">
        <v>2714.6354257737366</v>
      </c>
      <c r="R161" s="15"/>
      <c r="S161" s="11">
        <v>10485.200845665962</v>
      </c>
      <c r="T161" s="49">
        <v>7241.0714285714284</v>
      </c>
      <c r="U161" s="52">
        <v>7138.7400647630257</v>
      </c>
      <c r="V161" s="11">
        <v>13697.823494335124</v>
      </c>
      <c r="W161" s="11">
        <v>9390.2365677626312</v>
      </c>
      <c r="X161" s="11"/>
      <c r="Y161" s="53">
        <v>14331.39534883721</v>
      </c>
      <c r="Z161" s="45">
        <v>12991</v>
      </c>
      <c r="AA161" s="11"/>
      <c r="AB161" s="11"/>
      <c r="AC161" s="11">
        <v>9036</v>
      </c>
      <c r="AD161" s="11">
        <v>11288</v>
      </c>
      <c r="AE161" s="49">
        <v>10308</v>
      </c>
      <c r="AF161" s="146">
        <f t="shared" si="2"/>
        <v>9780.6023434618201</v>
      </c>
    </row>
    <row r="162" spans="2:37" ht="12.95" customHeight="1" x14ac:dyDescent="0.25">
      <c r="B162" s="28">
        <v>156</v>
      </c>
      <c r="C162" s="186"/>
      <c r="D162" s="88" t="s">
        <v>81</v>
      </c>
      <c r="E162" s="48">
        <v>630</v>
      </c>
      <c r="F162" s="162"/>
      <c r="G162" s="34"/>
      <c r="H162" s="35"/>
      <c r="I162" s="19"/>
      <c r="J162" s="10"/>
      <c r="K162" s="42"/>
      <c r="L162" s="34"/>
      <c r="M162" s="10"/>
      <c r="N162" s="10"/>
      <c r="O162" s="35"/>
      <c r="P162" s="45"/>
      <c r="Q162" s="11">
        <v>4686.8524061708495</v>
      </c>
      <c r="R162" s="11">
        <v>10523.740310077519</v>
      </c>
      <c r="S162" s="11">
        <v>11442.256871035939</v>
      </c>
      <c r="T162" s="133"/>
      <c r="U162" s="52">
        <v>6147.0709449514279</v>
      </c>
      <c r="V162" s="11">
        <v>15354.885424652866</v>
      </c>
      <c r="W162" s="11"/>
      <c r="X162" s="11"/>
      <c r="Y162" s="53">
        <v>12438.496677740863</v>
      </c>
      <c r="Z162" s="45">
        <v>12635</v>
      </c>
      <c r="AA162" s="11"/>
      <c r="AB162" s="11"/>
      <c r="AC162" s="11">
        <v>4889</v>
      </c>
      <c r="AD162" s="11">
        <v>12011</v>
      </c>
      <c r="AE162" s="49">
        <v>9241</v>
      </c>
      <c r="AF162" s="146">
        <f t="shared" si="2"/>
        <v>9936.9302634629457</v>
      </c>
    </row>
    <row r="163" spans="2:37" ht="12.95" customHeight="1" thickBot="1" x14ac:dyDescent="0.3">
      <c r="B163" s="70">
        <v>157</v>
      </c>
      <c r="C163" s="183"/>
      <c r="D163" s="89" t="s">
        <v>69</v>
      </c>
      <c r="E163" s="51">
        <v>680</v>
      </c>
      <c r="F163" s="166"/>
      <c r="G163" s="36"/>
      <c r="H163" s="37"/>
      <c r="I163" s="21"/>
      <c r="J163" s="22"/>
      <c r="K163" s="43"/>
      <c r="L163" s="36">
        <v>13910.575858250277</v>
      </c>
      <c r="M163" s="22">
        <v>13072.145877378434</v>
      </c>
      <c r="N163" s="22">
        <v>9202.9173588039866</v>
      </c>
      <c r="O163" s="37">
        <v>8137.5968992248045</v>
      </c>
      <c r="P163" s="131">
        <v>9134.7681640907122</v>
      </c>
      <c r="Q163" s="23">
        <v>4168.2251215594824</v>
      </c>
      <c r="R163" s="23">
        <v>10270.971760797343</v>
      </c>
      <c r="S163" s="23">
        <v>11454.545454545456</v>
      </c>
      <c r="T163" s="136"/>
      <c r="U163" s="54">
        <v>6424.2566970856633</v>
      </c>
      <c r="V163" s="23">
        <v>12995.911065678507</v>
      </c>
      <c r="W163" s="23"/>
      <c r="X163" s="23"/>
      <c r="Y163" s="55">
        <v>12950.581395348838</v>
      </c>
      <c r="Z163" s="131"/>
      <c r="AA163" s="23"/>
      <c r="AB163" s="23"/>
      <c r="AC163" s="23"/>
      <c r="AD163" s="23"/>
      <c r="AE163" s="101">
        <v>10592</v>
      </c>
      <c r="AF163" s="150">
        <f t="shared" si="2"/>
        <v>10192.87463773029</v>
      </c>
    </row>
    <row r="164" spans="2:37" ht="12.95" customHeight="1" x14ac:dyDescent="0.25">
      <c r="B164" s="56">
        <v>158</v>
      </c>
      <c r="C164" s="185" t="s">
        <v>179</v>
      </c>
      <c r="D164" s="91" t="s">
        <v>115</v>
      </c>
      <c r="E164" s="62">
        <v>400</v>
      </c>
      <c r="F164" s="161"/>
      <c r="G164" s="57"/>
      <c r="H164" s="58"/>
      <c r="I164" s="59"/>
      <c r="J164" s="60"/>
      <c r="K164" s="61"/>
      <c r="L164" s="57">
        <v>11880.767811000369</v>
      </c>
      <c r="M164" s="60"/>
      <c r="N164" s="60"/>
      <c r="O164" s="58"/>
      <c r="P164" s="124"/>
      <c r="Q164" s="116"/>
      <c r="R164" s="116"/>
      <c r="S164" s="116"/>
      <c r="T164" s="132"/>
      <c r="U164" s="115"/>
      <c r="V164" s="116"/>
      <c r="W164" s="116"/>
      <c r="X164" s="116"/>
      <c r="Y164" s="137"/>
      <c r="Z164" s="124"/>
      <c r="AA164" s="116"/>
      <c r="AB164" s="116"/>
      <c r="AC164" s="60"/>
      <c r="AD164" s="60"/>
      <c r="AE164" s="61"/>
      <c r="AF164" s="145">
        <f t="shared" si="2"/>
        <v>11880.767811000369</v>
      </c>
    </row>
    <row r="165" spans="2:37" s="8" customFormat="1" ht="12.95" customHeight="1" x14ac:dyDescent="0.25">
      <c r="B165" s="28">
        <v>159</v>
      </c>
      <c r="C165" s="186"/>
      <c r="D165" s="88" t="s">
        <v>162</v>
      </c>
      <c r="E165" s="48">
        <v>400</v>
      </c>
      <c r="F165" s="162"/>
      <c r="G165" s="34"/>
      <c r="H165" s="35"/>
      <c r="I165" s="19"/>
      <c r="J165" s="10"/>
      <c r="K165" s="42"/>
      <c r="L165" s="34"/>
      <c r="M165" s="10"/>
      <c r="N165" s="10"/>
      <c r="O165" s="35"/>
      <c r="P165" s="125"/>
      <c r="Q165" s="15"/>
      <c r="R165" s="15"/>
      <c r="S165" s="15"/>
      <c r="T165" s="133"/>
      <c r="U165" s="52">
        <v>6615.2781866352652</v>
      </c>
      <c r="V165" s="11">
        <v>12656.103586336099</v>
      </c>
      <c r="W165" s="11">
        <v>9587.8107457898968</v>
      </c>
      <c r="X165" s="11">
        <v>10706.312292358805</v>
      </c>
      <c r="Y165" s="53"/>
      <c r="Z165" s="45"/>
      <c r="AA165" s="11"/>
      <c r="AB165" s="11"/>
      <c r="AC165" s="11"/>
      <c r="AD165" s="11"/>
      <c r="AE165" s="49"/>
      <c r="AF165" s="146">
        <f t="shared" si="2"/>
        <v>9891.3762027800149</v>
      </c>
    </row>
    <row r="166" spans="2:37" s="8" customFormat="1" ht="12.95" customHeight="1" thickBot="1" x14ac:dyDescent="0.3">
      <c r="B166" s="63">
        <v>160</v>
      </c>
      <c r="C166" s="187"/>
      <c r="D166" s="92" t="s">
        <v>163</v>
      </c>
      <c r="E166" s="81">
        <v>480</v>
      </c>
      <c r="F166" s="163"/>
      <c r="G166" s="64"/>
      <c r="H166" s="65"/>
      <c r="I166" s="66"/>
      <c r="J166" s="17"/>
      <c r="K166" s="67"/>
      <c r="L166" s="64"/>
      <c r="M166" s="17"/>
      <c r="N166" s="17"/>
      <c r="O166" s="65"/>
      <c r="P166" s="126"/>
      <c r="Q166" s="119"/>
      <c r="R166" s="119"/>
      <c r="S166" s="119"/>
      <c r="T166" s="134"/>
      <c r="U166" s="83">
        <v>7410.0382690609358</v>
      </c>
      <c r="V166" s="82">
        <v>12264.077008263055</v>
      </c>
      <c r="W166" s="82">
        <v>9930.2325581395362</v>
      </c>
      <c r="X166" s="82">
        <v>12130.14950166113</v>
      </c>
      <c r="Y166" s="84"/>
      <c r="Z166" s="68"/>
      <c r="AA166" s="82"/>
      <c r="AB166" s="82"/>
      <c r="AC166" s="82"/>
      <c r="AD166" s="82"/>
      <c r="AE166" s="103"/>
      <c r="AF166" s="147">
        <f t="shared" si="2"/>
        <v>10433.624334281165</v>
      </c>
    </row>
    <row r="167" spans="2:37" ht="12.95" customHeight="1" x14ac:dyDescent="0.25">
      <c r="B167" s="27">
        <v>161</v>
      </c>
      <c r="C167" s="182" t="s">
        <v>180</v>
      </c>
      <c r="D167" s="93" t="s">
        <v>116</v>
      </c>
      <c r="E167" s="47">
        <v>650</v>
      </c>
      <c r="F167" s="165"/>
      <c r="G167" s="32">
        <v>8912.5581395348836</v>
      </c>
      <c r="H167" s="33">
        <v>7485.831541919094</v>
      </c>
      <c r="I167" s="30">
        <v>3718.6650558743577</v>
      </c>
      <c r="J167" s="9"/>
      <c r="K167" s="41">
        <v>9104.0471156750245</v>
      </c>
      <c r="L167" s="32"/>
      <c r="M167" s="9"/>
      <c r="N167" s="9"/>
      <c r="O167" s="33"/>
      <c r="P167" s="128"/>
      <c r="Q167" s="114"/>
      <c r="R167" s="114"/>
      <c r="S167" s="114"/>
      <c r="T167" s="135"/>
      <c r="U167" s="141"/>
      <c r="V167" s="114"/>
      <c r="W167" s="114"/>
      <c r="X167" s="114"/>
      <c r="Y167" s="142"/>
      <c r="Z167" s="128"/>
      <c r="AA167" s="114"/>
      <c r="AB167" s="114"/>
      <c r="AC167" s="9"/>
      <c r="AD167" s="9"/>
      <c r="AE167" s="41"/>
      <c r="AF167" s="149">
        <f t="shared" si="2"/>
        <v>7305.2754632508395</v>
      </c>
    </row>
    <row r="168" spans="2:37" ht="12.95" customHeight="1" x14ac:dyDescent="0.25">
      <c r="B168" s="28">
        <v>162</v>
      </c>
      <c r="C168" s="186"/>
      <c r="D168" s="88" t="s">
        <v>117</v>
      </c>
      <c r="E168" s="48">
        <v>200</v>
      </c>
      <c r="F168" s="162"/>
      <c r="G168" s="34">
        <v>7740</v>
      </c>
      <c r="H168" s="35"/>
      <c r="I168" s="19"/>
      <c r="J168" s="10"/>
      <c r="K168" s="42"/>
      <c r="L168" s="34"/>
      <c r="M168" s="10"/>
      <c r="N168" s="10"/>
      <c r="O168" s="35"/>
      <c r="P168" s="125"/>
      <c r="Q168" s="15"/>
      <c r="R168" s="15"/>
      <c r="S168" s="15"/>
      <c r="T168" s="133"/>
      <c r="U168" s="117"/>
      <c r="V168" s="15"/>
      <c r="W168" s="15"/>
      <c r="X168" s="15"/>
      <c r="Y168" s="138"/>
      <c r="Z168" s="125"/>
      <c r="AA168" s="15"/>
      <c r="AB168" s="15"/>
      <c r="AC168" s="10"/>
      <c r="AD168" s="10"/>
      <c r="AE168" s="42"/>
      <c r="AF168" s="146">
        <f t="shared" si="2"/>
        <v>7740</v>
      </c>
    </row>
    <row r="169" spans="2:37" ht="12.95" customHeight="1" x14ac:dyDescent="0.25">
      <c r="B169" s="28">
        <v>163</v>
      </c>
      <c r="C169" s="186"/>
      <c r="D169" s="88" t="s">
        <v>118</v>
      </c>
      <c r="E169" s="48">
        <v>300</v>
      </c>
      <c r="F169" s="162"/>
      <c r="G169" s="34">
        <v>8060.8139534883712</v>
      </c>
      <c r="H169" s="35"/>
      <c r="I169" s="19"/>
      <c r="J169" s="10"/>
      <c r="K169" s="42"/>
      <c r="L169" s="34"/>
      <c r="M169" s="10"/>
      <c r="N169" s="10"/>
      <c r="O169" s="35"/>
      <c r="P169" s="125"/>
      <c r="Q169" s="15"/>
      <c r="R169" s="15"/>
      <c r="S169" s="15"/>
      <c r="T169" s="133"/>
      <c r="U169" s="117"/>
      <c r="V169" s="15"/>
      <c r="W169" s="15"/>
      <c r="X169" s="15"/>
      <c r="Y169" s="138"/>
      <c r="Z169" s="125"/>
      <c r="AA169" s="15"/>
      <c r="AB169" s="15"/>
      <c r="AC169" s="10"/>
      <c r="AD169" s="10"/>
      <c r="AE169" s="42"/>
      <c r="AF169" s="146">
        <f t="shared" si="2"/>
        <v>8060.8139534883712</v>
      </c>
      <c r="AI169" s="172"/>
    </row>
    <row r="170" spans="2:37" ht="12.95" customHeight="1" x14ac:dyDescent="0.25">
      <c r="B170" s="28">
        <v>164</v>
      </c>
      <c r="C170" s="186"/>
      <c r="D170" s="88" t="s">
        <v>119</v>
      </c>
      <c r="E170" s="48">
        <v>350</v>
      </c>
      <c r="F170" s="162"/>
      <c r="G170" s="34">
        <v>8792.7325581395362</v>
      </c>
      <c r="H170" s="35"/>
      <c r="I170" s="19"/>
      <c r="J170" s="10"/>
      <c r="K170" s="42"/>
      <c r="L170" s="34"/>
      <c r="M170" s="10"/>
      <c r="N170" s="10"/>
      <c r="O170" s="35"/>
      <c r="P170" s="125"/>
      <c r="Q170" s="15"/>
      <c r="R170" s="15"/>
      <c r="S170" s="15"/>
      <c r="T170" s="133"/>
      <c r="U170" s="117"/>
      <c r="V170" s="15"/>
      <c r="W170" s="15"/>
      <c r="X170" s="15"/>
      <c r="Y170" s="138"/>
      <c r="Z170" s="125"/>
      <c r="AA170" s="15"/>
      <c r="AB170" s="15"/>
      <c r="AC170" s="10"/>
      <c r="AD170" s="10"/>
      <c r="AE170" s="42"/>
      <c r="AF170" s="146">
        <f t="shared" si="2"/>
        <v>8792.7325581395362</v>
      </c>
    </row>
    <row r="171" spans="2:37" ht="12.95" customHeight="1" x14ac:dyDescent="0.25">
      <c r="B171" s="28">
        <v>165</v>
      </c>
      <c r="C171" s="186"/>
      <c r="D171" s="88" t="s">
        <v>120</v>
      </c>
      <c r="E171" s="48">
        <v>400</v>
      </c>
      <c r="F171" s="162"/>
      <c r="G171" s="34">
        <v>10712.441860465116</v>
      </c>
      <c r="H171" s="35"/>
      <c r="I171" s="19"/>
      <c r="J171" s="10"/>
      <c r="K171" s="42"/>
      <c r="L171" s="34"/>
      <c r="M171" s="10"/>
      <c r="N171" s="10"/>
      <c r="O171" s="35"/>
      <c r="P171" s="125"/>
      <c r="Q171" s="15"/>
      <c r="R171" s="15"/>
      <c r="S171" s="15"/>
      <c r="T171" s="133"/>
      <c r="U171" s="117"/>
      <c r="V171" s="15"/>
      <c r="W171" s="15"/>
      <c r="X171" s="15"/>
      <c r="Y171" s="138"/>
      <c r="Z171" s="125"/>
      <c r="AA171" s="15"/>
      <c r="AB171" s="15"/>
      <c r="AC171" s="10"/>
      <c r="AD171" s="10"/>
      <c r="AE171" s="42"/>
      <c r="AF171" s="146">
        <f t="shared" si="2"/>
        <v>10712.441860465116</v>
      </c>
    </row>
    <row r="172" spans="2:37" ht="12.95" customHeight="1" thickBot="1" x14ac:dyDescent="0.3">
      <c r="B172" s="70">
        <v>166</v>
      </c>
      <c r="C172" s="183"/>
      <c r="D172" s="89" t="s">
        <v>121</v>
      </c>
      <c r="E172" s="51">
        <v>400</v>
      </c>
      <c r="F172" s="166"/>
      <c r="G172" s="36">
        <v>9934.7093023255802</v>
      </c>
      <c r="H172" s="37">
        <v>8003.4688293922227</v>
      </c>
      <c r="I172" s="21"/>
      <c r="J172" s="22"/>
      <c r="K172" s="43"/>
      <c r="L172" s="36"/>
      <c r="M172" s="22"/>
      <c r="N172" s="22"/>
      <c r="O172" s="37"/>
      <c r="P172" s="130"/>
      <c r="Q172" s="121"/>
      <c r="R172" s="121"/>
      <c r="S172" s="121"/>
      <c r="T172" s="136"/>
      <c r="U172" s="143"/>
      <c r="V172" s="121"/>
      <c r="W172" s="121"/>
      <c r="X172" s="121"/>
      <c r="Y172" s="144"/>
      <c r="Z172" s="130"/>
      <c r="AA172" s="121"/>
      <c r="AB172" s="121"/>
      <c r="AC172" s="22"/>
      <c r="AD172" s="22"/>
      <c r="AE172" s="43"/>
      <c r="AF172" s="150">
        <f t="shared" si="2"/>
        <v>8969.0890658589014</v>
      </c>
    </row>
    <row r="173" spans="2:37" s="90" customFormat="1" ht="12.95" customHeight="1" x14ac:dyDescent="0.25">
      <c r="B173" s="56">
        <v>167</v>
      </c>
      <c r="C173" s="185" t="s">
        <v>181</v>
      </c>
      <c r="D173" s="91">
        <v>3114</v>
      </c>
      <c r="E173" s="62">
        <v>330</v>
      </c>
      <c r="F173" s="161"/>
      <c r="G173" s="57"/>
      <c r="H173" s="58"/>
      <c r="I173" s="59"/>
      <c r="J173" s="60"/>
      <c r="K173" s="61"/>
      <c r="L173" s="57"/>
      <c r="M173" s="60"/>
      <c r="N173" s="60"/>
      <c r="O173" s="58"/>
      <c r="P173" s="124"/>
      <c r="Q173" s="116"/>
      <c r="R173" s="116"/>
      <c r="S173" s="116"/>
      <c r="T173" s="132"/>
      <c r="U173" s="115"/>
      <c r="V173" s="116"/>
      <c r="W173" s="116"/>
      <c r="X173" s="116"/>
      <c r="Y173" s="137"/>
      <c r="Z173" s="124">
        <v>10481</v>
      </c>
      <c r="AA173" s="116">
        <v>5415</v>
      </c>
      <c r="AB173" s="116">
        <v>10214</v>
      </c>
      <c r="AC173" s="60">
        <v>7725</v>
      </c>
      <c r="AD173" s="60">
        <v>9605</v>
      </c>
      <c r="AE173" s="61">
        <v>10385</v>
      </c>
      <c r="AF173" s="145">
        <f t="shared" si="2"/>
        <v>8970.8333333333339</v>
      </c>
      <c r="AH173" s="168"/>
      <c r="AI173" s="168"/>
      <c r="AJ173" s="168"/>
      <c r="AK173" s="168"/>
    </row>
    <row r="174" spans="2:37" ht="12.95" customHeight="1" x14ac:dyDescent="0.25">
      <c r="B174" s="28">
        <v>168</v>
      </c>
      <c r="C174" s="186"/>
      <c r="D174" s="94">
        <v>378</v>
      </c>
      <c r="E174" s="48">
        <v>350</v>
      </c>
      <c r="F174" s="162">
        <v>5129</v>
      </c>
      <c r="G174" s="34">
        <v>9367.4418604651164</v>
      </c>
      <c r="H174" s="35"/>
      <c r="I174" s="19">
        <v>6093.325279371792</v>
      </c>
      <c r="J174" s="10"/>
      <c r="K174" s="42">
        <v>9336.53446843854</v>
      </c>
      <c r="L174" s="34"/>
      <c r="M174" s="10"/>
      <c r="N174" s="10"/>
      <c r="O174" s="35"/>
      <c r="P174" s="125"/>
      <c r="Q174" s="15"/>
      <c r="R174" s="15"/>
      <c r="S174" s="15"/>
      <c r="T174" s="133"/>
      <c r="U174" s="52"/>
      <c r="V174" s="11">
        <v>10508.050089445436</v>
      </c>
      <c r="W174" s="11"/>
      <c r="X174" s="11">
        <v>10306.561461794021</v>
      </c>
      <c r="Y174" s="53"/>
      <c r="Z174" s="45"/>
      <c r="AA174" s="11"/>
      <c r="AB174" s="11"/>
      <c r="AC174" s="11"/>
      <c r="AD174" s="11"/>
      <c r="AE174" s="49"/>
      <c r="AF174" s="146">
        <f t="shared" si="2"/>
        <v>8456.8188599191508</v>
      </c>
    </row>
    <row r="175" spans="2:37" ht="12.95" customHeight="1" x14ac:dyDescent="0.25">
      <c r="B175" s="28">
        <v>169</v>
      </c>
      <c r="C175" s="186"/>
      <c r="D175" s="94">
        <v>398</v>
      </c>
      <c r="E175" s="48">
        <v>390</v>
      </c>
      <c r="F175" s="162">
        <v>5012</v>
      </c>
      <c r="G175" s="34">
        <v>8064.7674418604647</v>
      </c>
      <c r="H175" s="35"/>
      <c r="I175" s="19">
        <v>5498.2633645424339</v>
      </c>
      <c r="J175" s="10"/>
      <c r="K175" s="42">
        <v>9216.6758450093912</v>
      </c>
      <c r="L175" s="34"/>
      <c r="M175" s="10"/>
      <c r="N175" s="10"/>
      <c r="O175" s="35"/>
      <c r="P175" s="125"/>
      <c r="Q175" s="15"/>
      <c r="R175" s="15"/>
      <c r="S175" s="15"/>
      <c r="T175" s="133"/>
      <c r="U175" s="52"/>
      <c r="V175" s="11">
        <v>11563.953488372093</v>
      </c>
      <c r="W175" s="11">
        <v>10571.57177225341</v>
      </c>
      <c r="X175" s="11"/>
      <c r="Y175" s="53"/>
      <c r="Z175" s="45">
        <v>11271</v>
      </c>
      <c r="AA175" s="11">
        <v>5620</v>
      </c>
      <c r="AB175" s="11">
        <v>10373</v>
      </c>
      <c r="AC175" s="11">
        <v>9036</v>
      </c>
      <c r="AD175" s="11">
        <v>11554</v>
      </c>
      <c r="AE175" s="49">
        <v>10017</v>
      </c>
      <c r="AF175" s="146">
        <f t="shared" si="2"/>
        <v>8983.1859926698162</v>
      </c>
    </row>
    <row r="176" spans="2:37" ht="12.95" customHeight="1" x14ac:dyDescent="0.25">
      <c r="B176" s="28">
        <v>170</v>
      </c>
      <c r="C176" s="186"/>
      <c r="D176" s="94">
        <v>403</v>
      </c>
      <c r="E176" s="48">
        <v>410</v>
      </c>
      <c r="F176" s="162"/>
      <c r="G176" s="34">
        <v>9581.8604651162786</v>
      </c>
      <c r="H176" s="35"/>
      <c r="I176" s="19">
        <v>5120.431893687708</v>
      </c>
      <c r="J176" s="10"/>
      <c r="K176" s="42">
        <v>10002.715307947867</v>
      </c>
      <c r="L176" s="34"/>
      <c r="M176" s="10"/>
      <c r="N176" s="10"/>
      <c r="O176" s="35"/>
      <c r="P176" s="125"/>
      <c r="Q176" s="15"/>
      <c r="R176" s="15"/>
      <c r="S176" s="15"/>
      <c r="T176" s="133"/>
      <c r="U176" s="52"/>
      <c r="V176" s="11">
        <v>11061.078456427294</v>
      </c>
      <c r="W176" s="11"/>
      <c r="X176" s="11"/>
      <c r="Y176" s="53"/>
      <c r="Z176" s="45"/>
      <c r="AA176" s="11"/>
      <c r="AB176" s="11"/>
      <c r="AC176" s="11"/>
      <c r="AD176" s="11"/>
      <c r="AE176" s="49"/>
      <c r="AF176" s="146">
        <f t="shared" si="2"/>
        <v>8941.5215307947874</v>
      </c>
    </row>
    <row r="177" spans="2:37" s="8" customFormat="1" ht="12.95" customHeight="1" x14ac:dyDescent="0.25">
      <c r="B177" s="28">
        <v>171</v>
      </c>
      <c r="C177" s="186"/>
      <c r="D177" s="94" t="s">
        <v>146</v>
      </c>
      <c r="E177" s="48">
        <v>400</v>
      </c>
      <c r="F177" s="162"/>
      <c r="G177" s="34"/>
      <c r="H177" s="35"/>
      <c r="I177" s="19"/>
      <c r="J177" s="10"/>
      <c r="K177" s="42"/>
      <c r="L177" s="34"/>
      <c r="M177" s="10"/>
      <c r="N177" s="10"/>
      <c r="O177" s="35"/>
      <c r="P177" s="125"/>
      <c r="Q177" s="15"/>
      <c r="R177" s="15"/>
      <c r="S177" s="15"/>
      <c r="T177" s="133"/>
      <c r="U177" s="52"/>
      <c r="V177" s="11">
        <v>11626.629184768721</v>
      </c>
      <c r="W177" s="11">
        <v>11409.382518043305</v>
      </c>
      <c r="X177" s="11">
        <v>10795.514950166113</v>
      </c>
      <c r="Y177" s="53"/>
      <c r="Z177" s="45">
        <v>12077</v>
      </c>
      <c r="AA177" s="11"/>
      <c r="AB177" s="11">
        <v>7783</v>
      </c>
      <c r="AC177" s="11">
        <v>5650</v>
      </c>
      <c r="AD177" s="11">
        <v>12381</v>
      </c>
      <c r="AE177" s="49">
        <v>10264</v>
      </c>
      <c r="AF177" s="146">
        <f t="shared" si="2"/>
        <v>10248.315831622267</v>
      </c>
      <c r="AH177" s="168"/>
      <c r="AI177" s="168"/>
      <c r="AJ177" s="168"/>
      <c r="AK177" s="168"/>
    </row>
    <row r="178" spans="2:37" s="8" customFormat="1" ht="12.95" customHeight="1" x14ac:dyDescent="0.25">
      <c r="B178" s="28">
        <v>172</v>
      </c>
      <c r="C178" s="186"/>
      <c r="D178" s="94" t="s">
        <v>147</v>
      </c>
      <c r="E178" s="48">
        <v>400</v>
      </c>
      <c r="F178" s="162"/>
      <c r="G178" s="34"/>
      <c r="H178" s="35"/>
      <c r="I178" s="19"/>
      <c r="J178" s="10"/>
      <c r="K178" s="42"/>
      <c r="L178" s="34"/>
      <c r="M178" s="10"/>
      <c r="N178" s="10"/>
      <c r="O178" s="35"/>
      <c r="P178" s="125"/>
      <c r="Q178" s="15"/>
      <c r="R178" s="15"/>
      <c r="S178" s="15"/>
      <c r="T178" s="133"/>
      <c r="U178" s="52"/>
      <c r="V178" s="11">
        <v>9349.6038844876057</v>
      </c>
      <c r="W178" s="11">
        <v>9893.7449879711312</v>
      </c>
      <c r="X178" s="11">
        <v>10799.003322259136</v>
      </c>
      <c r="Y178" s="53"/>
      <c r="Z178" s="45">
        <v>12190</v>
      </c>
      <c r="AA178" s="11"/>
      <c r="AB178" s="11">
        <v>8338</v>
      </c>
      <c r="AC178" s="11">
        <v>5146</v>
      </c>
      <c r="AD178" s="11">
        <v>11763</v>
      </c>
      <c r="AE178" s="49">
        <v>11546</v>
      </c>
      <c r="AF178" s="146">
        <f t="shared" si="2"/>
        <v>9878.1690243397352</v>
      </c>
      <c r="AH178" s="168"/>
      <c r="AI178" s="168"/>
      <c r="AJ178" s="168"/>
      <c r="AK178" s="168"/>
    </row>
    <row r="179" spans="2:37" s="8" customFormat="1" ht="12.95" customHeight="1" x14ac:dyDescent="0.25">
      <c r="B179" s="28">
        <v>173</v>
      </c>
      <c r="C179" s="186"/>
      <c r="D179" s="94" t="s">
        <v>148</v>
      </c>
      <c r="E179" s="48">
        <v>500</v>
      </c>
      <c r="F179" s="162"/>
      <c r="G179" s="34"/>
      <c r="H179" s="35"/>
      <c r="I179" s="19"/>
      <c r="J179" s="10"/>
      <c r="K179" s="42"/>
      <c r="L179" s="34"/>
      <c r="M179" s="10"/>
      <c r="N179" s="10"/>
      <c r="O179" s="35"/>
      <c r="P179" s="125"/>
      <c r="Q179" s="15"/>
      <c r="R179" s="15"/>
      <c r="S179" s="15"/>
      <c r="T179" s="133"/>
      <c r="U179" s="52"/>
      <c r="V179" s="11">
        <v>11839.381548683876</v>
      </c>
      <c r="W179" s="11">
        <v>10461.206896551725</v>
      </c>
      <c r="X179" s="11">
        <v>9891.7358803986717</v>
      </c>
      <c r="Y179" s="53"/>
      <c r="Z179" s="45"/>
      <c r="AA179" s="11"/>
      <c r="AB179" s="11"/>
      <c r="AC179" s="11"/>
      <c r="AD179" s="11"/>
      <c r="AE179" s="49"/>
      <c r="AF179" s="146">
        <f t="shared" si="2"/>
        <v>10730.774775211425</v>
      </c>
      <c r="AH179" s="168"/>
      <c r="AI179" s="168"/>
      <c r="AJ179" s="168"/>
      <c r="AK179" s="168"/>
    </row>
    <row r="180" spans="2:37" ht="12.95" customHeight="1" x14ac:dyDescent="0.25">
      <c r="B180" s="28">
        <v>174</v>
      </c>
      <c r="C180" s="186"/>
      <c r="D180" s="94">
        <v>404</v>
      </c>
      <c r="E180" s="48">
        <v>420</v>
      </c>
      <c r="F180" s="162">
        <v>4780</v>
      </c>
      <c r="G180" s="34">
        <v>8448.0232558139542</v>
      </c>
      <c r="H180" s="35"/>
      <c r="I180" s="19">
        <v>5516.6490486257926</v>
      </c>
      <c r="J180" s="10"/>
      <c r="K180" s="42">
        <v>9472.3491140642309</v>
      </c>
      <c r="L180" s="34"/>
      <c r="M180" s="10"/>
      <c r="N180" s="10"/>
      <c r="O180" s="35"/>
      <c r="P180" s="125"/>
      <c r="Q180" s="15"/>
      <c r="R180" s="15"/>
      <c r="S180" s="15"/>
      <c r="T180" s="133"/>
      <c r="U180" s="117"/>
      <c r="V180" s="15"/>
      <c r="W180" s="15"/>
      <c r="X180" s="15"/>
      <c r="Y180" s="138"/>
      <c r="Z180" s="125"/>
      <c r="AA180" s="15"/>
      <c r="AB180" s="15"/>
      <c r="AC180" s="10"/>
      <c r="AD180" s="10"/>
      <c r="AE180" s="42"/>
      <c r="AF180" s="146">
        <f t="shared" si="2"/>
        <v>7054.2553546259951</v>
      </c>
    </row>
    <row r="181" spans="2:37" ht="12.95" customHeight="1" x14ac:dyDescent="0.25">
      <c r="B181" s="28">
        <v>175</v>
      </c>
      <c r="C181" s="186"/>
      <c r="D181" s="94">
        <v>430</v>
      </c>
      <c r="E181" s="48">
        <v>440</v>
      </c>
      <c r="F181" s="162">
        <v>4896</v>
      </c>
      <c r="G181" s="34"/>
      <c r="H181" s="35"/>
      <c r="I181" s="19">
        <v>4169.0576864995473</v>
      </c>
      <c r="J181" s="10"/>
      <c r="K181" s="42">
        <v>9143.3809119414691</v>
      </c>
      <c r="L181" s="34"/>
      <c r="M181" s="10"/>
      <c r="N181" s="10"/>
      <c r="O181" s="35"/>
      <c r="P181" s="125"/>
      <c r="Q181" s="15"/>
      <c r="R181" s="15"/>
      <c r="S181" s="15"/>
      <c r="T181" s="133"/>
      <c r="U181" s="117"/>
      <c r="V181" s="15"/>
      <c r="W181" s="15"/>
      <c r="X181" s="15"/>
      <c r="Y181" s="138"/>
      <c r="Z181" s="125"/>
      <c r="AA181" s="15"/>
      <c r="AB181" s="15"/>
      <c r="AC181" s="10"/>
      <c r="AD181" s="10"/>
      <c r="AE181" s="42"/>
      <c r="AF181" s="146">
        <f t="shared" si="2"/>
        <v>6069.4795328136724</v>
      </c>
    </row>
    <row r="182" spans="2:37" ht="12.95" customHeight="1" x14ac:dyDescent="0.25">
      <c r="B182" s="28">
        <v>176</v>
      </c>
      <c r="C182" s="186"/>
      <c r="D182" s="88">
        <v>552</v>
      </c>
      <c r="E182" s="48">
        <v>500</v>
      </c>
      <c r="F182" s="162">
        <v>3739</v>
      </c>
      <c r="G182" s="34"/>
      <c r="H182" s="35"/>
      <c r="I182" s="19"/>
      <c r="J182" s="10"/>
      <c r="K182" s="42"/>
      <c r="L182" s="34"/>
      <c r="M182" s="10"/>
      <c r="N182" s="10"/>
      <c r="O182" s="35"/>
      <c r="P182" s="125"/>
      <c r="Q182" s="15"/>
      <c r="R182" s="15"/>
      <c r="S182" s="15"/>
      <c r="T182" s="133"/>
      <c r="U182" s="117"/>
      <c r="V182" s="15"/>
      <c r="W182" s="15"/>
      <c r="X182" s="15"/>
      <c r="Y182" s="138"/>
      <c r="Z182" s="125"/>
      <c r="AA182" s="15"/>
      <c r="AB182" s="15"/>
      <c r="AC182" s="10"/>
      <c r="AD182" s="10"/>
      <c r="AE182" s="42"/>
      <c r="AF182" s="146">
        <f t="shared" si="2"/>
        <v>3739</v>
      </c>
    </row>
    <row r="183" spans="2:37" ht="12.95" customHeight="1" x14ac:dyDescent="0.25">
      <c r="B183" s="28">
        <v>177</v>
      </c>
      <c r="C183" s="186"/>
      <c r="D183" s="94">
        <v>505</v>
      </c>
      <c r="E183" s="48">
        <v>510</v>
      </c>
      <c r="F183" s="162"/>
      <c r="G183" s="34"/>
      <c r="H183" s="35"/>
      <c r="I183" s="19">
        <v>5289.2253095741471</v>
      </c>
      <c r="J183" s="10"/>
      <c r="K183" s="42">
        <v>9307.0208387771108</v>
      </c>
      <c r="L183" s="34"/>
      <c r="M183" s="10"/>
      <c r="N183" s="10"/>
      <c r="O183" s="35"/>
      <c r="P183" s="125"/>
      <c r="Q183" s="15"/>
      <c r="R183" s="15"/>
      <c r="S183" s="15"/>
      <c r="T183" s="133"/>
      <c r="U183" s="117"/>
      <c r="V183" s="15"/>
      <c r="W183" s="15"/>
      <c r="X183" s="15"/>
      <c r="Y183" s="138"/>
      <c r="Z183" s="125"/>
      <c r="AA183" s="15"/>
      <c r="AB183" s="15"/>
      <c r="AC183" s="10"/>
      <c r="AD183" s="10"/>
      <c r="AE183" s="42"/>
      <c r="AF183" s="146">
        <f t="shared" si="2"/>
        <v>7298.123074175629</v>
      </c>
    </row>
    <row r="184" spans="2:37" ht="12.95" customHeight="1" x14ac:dyDescent="0.25">
      <c r="B184" s="28">
        <v>178</v>
      </c>
      <c r="C184" s="186"/>
      <c r="D184" s="94">
        <v>515</v>
      </c>
      <c r="E184" s="48">
        <v>520</v>
      </c>
      <c r="F184" s="162">
        <v>4318</v>
      </c>
      <c r="G184" s="34">
        <v>10469.069767441862</v>
      </c>
      <c r="H184" s="35">
        <v>8293.8122923588053</v>
      </c>
      <c r="I184" s="19">
        <v>4792.5475687103599</v>
      </c>
      <c r="J184" s="10"/>
      <c r="K184" s="42">
        <v>9272.1078884778017</v>
      </c>
      <c r="L184" s="34"/>
      <c r="M184" s="10"/>
      <c r="N184" s="10"/>
      <c r="O184" s="35"/>
      <c r="P184" s="125"/>
      <c r="Q184" s="15"/>
      <c r="R184" s="15"/>
      <c r="S184" s="15"/>
      <c r="T184" s="133"/>
      <c r="U184" s="117"/>
      <c r="V184" s="15"/>
      <c r="W184" s="15"/>
      <c r="X184" s="15"/>
      <c r="Y184" s="138"/>
      <c r="Z184" s="125"/>
      <c r="AA184" s="15"/>
      <c r="AB184" s="15"/>
      <c r="AC184" s="10"/>
      <c r="AD184" s="10"/>
      <c r="AE184" s="42"/>
      <c r="AF184" s="146">
        <f t="shared" si="2"/>
        <v>7429.1075033977659</v>
      </c>
    </row>
    <row r="185" spans="2:37" ht="12.95" customHeight="1" x14ac:dyDescent="0.25">
      <c r="B185" s="28">
        <v>179</v>
      </c>
      <c r="C185" s="186"/>
      <c r="D185" s="94">
        <v>617</v>
      </c>
      <c r="E185" s="50">
        <v>610</v>
      </c>
      <c r="F185" s="162"/>
      <c r="G185" s="34">
        <v>8788.6046511627901</v>
      </c>
      <c r="H185" s="35">
        <v>7455.3571428571431</v>
      </c>
      <c r="I185" s="19"/>
      <c r="J185" s="10"/>
      <c r="K185" s="42">
        <v>8721.4372633856146</v>
      </c>
      <c r="L185" s="34"/>
      <c r="M185" s="10"/>
      <c r="N185" s="10"/>
      <c r="O185" s="35"/>
      <c r="P185" s="19"/>
      <c r="Q185" s="10"/>
      <c r="R185" s="10"/>
      <c r="S185" s="10"/>
      <c r="T185" s="42"/>
      <c r="U185" s="34"/>
      <c r="V185" s="10"/>
      <c r="W185" s="10"/>
      <c r="X185" s="10"/>
      <c r="Y185" s="35"/>
      <c r="Z185" s="19"/>
      <c r="AA185" s="10"/>
      <c r="AB185" s="10"/>
      <c r="AC185" s="10"/>
      <c r="AD185" s="10"/>
      <c r="AE185" s="42"/>
      <c r="AF185" s="146">
        <f t="shared" si="2"/>
        <v>8321.7996858018505</v>
      </c>
    </row>
    <row r="186" spans="2:37" ht="12.95" customHeight="1" thickBot="1" x14ac:dyDescent="0.3">
      <c r="B186" s="63">
        <v>180</v>
      </c>
      <c r="C186" s="187"/>
      <c r="D186" s="99">
        <v>635</v>
      </c>
      <c r="E186" s="69">
        <v>630</v>
      </c>
      <c r="F186" s="163"/>
      <c r="G186" s="64"/>
      <c r="H186" s="65"/>
      <c r="I186" s="66"/>
      <c r="J186" s="17"/>
      <c r="K186" s="67">
        <v>10526.667062173708</v>
      </c>
      <c r="L186" s="64"/>
      <c r="M186" s="17"/>
      <c r="N186" s="17"/>
      <c r="O186" s="65"/>
      <c r="P186" s="66"/>
      <c r="Q186" s="17"/>
      <c r="R186" s="17"/>
      <c r="S186" s="17"/>
      <c r="T186" s="67"/>
      <c r="U186" s="64"/>
      <c r="V186" s="17"/>
      <c r="W186" s="17"/>
      <c r="X186" s="17"/>
      <c r="Y186" s="65"/>
      <c r="Z186" s="66"/>
      <c r="AA186" s="17"/>
      <c r="AB186" s="17"/>
      <c r="AC186" s="17"/>
      <c r="AD186" s="17"/>
      <c r="AE186" s="67"/>
      <c r="AF186" s="147">
        <f t="shared" si="2"/>
        <v>10526.667062173708</v>
      </c>
    </row>
    <row r="187" spans="2:37" ht="12.95" customHeight="1" x14ac:dyDescent="0.25">
      <c r="B187" s="27">
        <v>181</v>
      </c>
      <c r="C187" s="182" t="s">
        <v>182</v>
      </c>
      <c r="D187" s="93">
        <v>3623</v>
      </c>
      <c r="E187" s="71">
        <v>250</v>
      </c>
      <c r="F187" s="165"/>
      <c r="G187" s="32"/>
      <c r="H187" s="33"/>
      <c r="I187" s="30"/>
      <c r="J187" s="9"/>
      <c r="K187" s="41"/>
      <c r="L187" s="32"/>
      <c r="M187" s="9"/>
      <c r="N187" s="9"/>
      <c r="O187" s="33"/>
      <c r="P187" s="30"/>
      <c r="Q187" s="9"/>
      <c r="R187" s="9"/>
      <c r="S187" s="78">
        <v>10093.75</v>
      </c>
      <c r="T187" s="41"/>
      <c r="U187" s="32"/>
      <c r="V187" s="9"/>
      <c r="W187" s="9"/>
      <c r="X187" s="9"/>
      <c r="Y187" s="33"/>
      <c r="Z187" s="30"/>
      <c r="AA187" s="9"/>
      <c r="AB187" s="9"/>
      <c r="AC187" s="9"/>
      <c r="AD187" s="9"/>
      <c r="AE187" s="41"/>
      <c r="AF187" s="149">
        <f t="shared" si="2"/>
        <v>10093.75</v>
      </c>
    </row>
    <row r="188" spans="2:37" s="90" customFormat="1" ht="12.95" customHeight="1" x14ac:dyDescent="0.25">
      <c r="B188" s="28">
        <v>182</v>
      </c>
      <c r="C188" s="186"/>
      <c r="D188" s="94">
        <v>4943</v>
      </c>
      <c r="E188" s="50">
        <v>330</v>
      </c>
      <c r="F188" s="162"/>
      <c r="G188" s="34"/>
      <c r="H188" s="35"/>
      <c r="I188" s="19"/>
      <c r="J188" s="10"/>
      <c r="K188" s="42"/>
      <c r="L188" s="34"/>
      <c r="M188" s="10"/>
      <c r="N188" s="10"/>
      <c r="O188" s="35"/>
      <c r="P188" s="19"/>
      <c r="Q188" s="10"/>
      <c r="R188" s="10"/>
      <c r="S188" s="11"/>
      <c r="T188" s="42"/>
      <c r="U188" s="34"/>
      <c r="V188" s="10"/>
      <c r="W188" s="10"/>
      <c r="X188" s="10"/>
      <c r="Y188" s="35"/>
      <c r="Z188" s="19">
        <v>12951</v>
      </c>
      <c r="AA188" s="10">
        <v>8308</v>
      </c>
      <c r="AB188" s="10"/>
      <c r="AC188" s="10"/>
      <c r="AD188" s="10">
        <v>11973</v>
      </c>
      <c r="AE188" s="42"/>
      <c r="AF188" s="146">
        <f t="shared" si="2"/>
        <v>11077.333333333334</v>
      </c>
      <c r="AH188" s="168"/>
      <c r="AI188" s="168"/>
      <c r="AJ188" s="168"/>
      <c r="AK188" s="168"/>
    </row>
    <row r="189" spans="2:37" ht="12.95" customHeight="1" x14ac:dyDescent="0.25">
      <c r="B189" s="28">
        <v>183</v>
      </c>
      <c r="C189" s="186"/>
      <c r="D189" s="94">
        <v>4717</v>
      </c>
      <c r="E189" s="50">
        <v>380</v>
      </c>
      <c r="F189" s="162"/>
      <c r="G189" s="34"/>
      <c r="H189" s="35"/>
      <c r="I189" s="19"/>
      <c r="J189" s="10"/>
      <c r="K189" s="42"/>
      <c r="L189" s="34"/>
      <c r="M189" s="10"/>
      <c r="N189" s="10"/>
      <c r="O189" s="35"/>
      <c r="P189" s="19"/>
      <c r="Q189" s="10"/>
      <c r="R189" s="11">
        <v>9216.9619785898867</v>
      </c>
      <c r="S189" s="11">
        <v>10267.904334038054</v>
      </c>
      <c r="T189" s="42"/>
      <c r="U189" s="34"/>
      <c r="V189" s="10"/>
      <c r="W189" s="10"/>
      <c r="X189" s="10"/>
      <c r="Y189" s="35"/>
      <c r="Z189" s="19">
        <v>13765</v>
      </c>
      <c r="AA189" s="10">
        <v>8278</v>
      </c>
      <c r="AB189" s="10">
        <v>12547</v>
      </c>
      <c r="AC189" s="10"/>
      <c r="AD189" s="10">
        <v>11847</v>
      </c>
      <c r="AE189" s="42"/>
      <c r="AF189" s="146">
        <f t="shared" si="2"/>
        <v>10986.977718771324</v>
      </c>
    </row>
    <row r="190" spans="2:37" ht="12.95" customHeight="1" x14ac:dyDescent="0.25">
      <c r="B190" s="28">
        <v>184</v>
      </c>
      <c r="C190" s="186"/>
      <c r="D190" s="94">
        <v>5007</v>
      </c>
      <c r="E190" s="50">
        <v>410</v>
      </c>
      <c r="F190" s="162"/>
      <c r="G190" s="34"/>
      <c r="H190" s="35"/>
      <c r="I190" s="19"/>
      <c r="J190" s="10"/>
      <c r="K190" s="42"/>
      <c r="L190" s="34"/>
      <c r="M190" s="10"/>
      <c r="N190" s="10"/>
      <c r="O190" s="35"/>
      <c r="P190" s="19"/>
      <c r="Q190" s="10"/>
      <c r="R190" s="11">
        <v>9355.7355112587666</v>
      </c>
      <c r="S190" s="10"/>
      <c r="T190" s="42"/>
      <c r="U190" s="34"/>
      <c r="V190" s="10"/>
      <c r="W190" s="10"/>
      <c r="X190" s="10"/>
      <c r="Y190" s="35"/>
      <c r="Z190" s="19"/>
      <c r="AA190" s="10"/>
      <c r="AB190" s="10"/>
      <c r="AC190" s="10"/>
      <c r="AD190" s="10"/>
      <c r="AE190" s="42"/>
      <c r="AF190" s="146">
        <f t="shared" si="2"/>
        <v>9355.7355112587666</v>
      </c>
    </row>
    <row r="191" spans="2:37" ht="12.95" customHeight="1" x14ac:dyDescent="0.25">
      <c r="B191" s="28">
        <v>185</v>
      </c>
      <c r="C191" s="186"/>
      <c r="D191" s="94">
        <v>5031</v>
      </c>
      <c r="E191" s="50">
        <v>420</v>
      </c>
      <c r="F191" s="162"/>
      <c r="G191" s="34"/>
      <c r="H191" s="35"/>
      <c r="I191" s="19"/>
      <c r="J191" s="10"/>
      <c r="K191" s="42"/>
      <c r="L191" s="34"/>
      <c r="M191" s="10"/>
      <c r="N191" s="10"/>
      <c r="O191" s="35"/>
      <c r="P191" s="19"/>
      <c r="Q191" s="10"/>
      <c r="R191" s="11">
        <v>9941.8604651162786</v>
      </c>
      <c r="S191" s="11">
        <v>12568.974630021139</v>
      </c>
      <c r="T191" s="42"/>
      <c r="U191" s="34"/>
      <c r="V191" s="10"/>
      <c r="W191" s="10"/>
      <c r="X191" s="10"/>
      <c r="Y191" s="35"/>
      <c r="Z191" s="19">
        <v>13728</v>
      </c>
      <c r="AA191" s="10"/>
      <c r="AB191" s="10">
        <v>14678</v>
      </c>
      <c r="AC191" s="10"/>
      <c r="AD191" s="10">
        <v>11471</v>
      </c>
      <c r="AE191" s="42"/>
      <c r="AF191" s="146">
        <f t="shared" si="2"/>
        <v>12477.567019027483</v>
      </c>
    </row>
    <row r="192" spans="2:37" ht="12.95" customHeight="1" x14ac:dyDescent="0.25">
      <c r="B192" s="28">
        <v>186</v>
      </c>
      <c r="C192" s="186"/>
      <c r="D192" s="88">
        <v>5276</v>
      </c>
      <c r="E192" s="48">
        <v>480</v>
      </c>
      <c r="F192" s="162">
        <v>5179</v>
      </c>
      <c r="G192" s="34"/>
      <c r="H192" s="35"/>
      <c r="I192" s="19"/>
      <c r="J192" s="10"/>
      <c r="K192" s="42"/>
      <c r="L192" s="34"/>
      <c r="M192" s="10"/>
      <c r="N192" s="10"/>
      <c r="O192" s="35"/>
      <c r="P192" s="125"/>
      <c r="Q192" s="15"/>
      <c r="R192" s="11">
        <v>9067.2065337763015</v>
      </c>
      <c r="S192" s="11">
        <v>11862.909619450314</v>
      </c>
      <c r="T192" s="133"/>
      <c r="U192" s="117"/>
      <c r="V192" s="15"/>
      <c r="W192" s="15"/>
      <c r="X192" s="15"/>
      <c r="Y192" s="138"/>
      <c r="Z192" s="125"/>
      <c r="AA192" s="15"/>
      <c r="AB192" s="15"/>
      <c r="AC192" s="10"/>
      <c r="AD192" s="10"/>
      <c r="AE192" s="42"/>
      <c r="AF192" s="146">
        <f t="shared" si="2"/>
        <v>8703.0387177422053</v>
      </c>
    </row>
    <row r="193" spans="2:37" s="90" customFormat="1" ht="12.95" customHeight="1" x14ac:dyDescent="0.25">
      <c r="B193" s="28">
        <v>187</v>
      </c>
      <c r="C193" s="186"/>
      <c r="D193" s="88">
        <v>5830</v>
      </c>
      <c r="E193" s="48">
        <v>530</v>
      </c>
      <c r="F193" s="162"/>
      <c r="G193" s="34"/>
      <c r="H193" s="35"/>
      <c r="I193" s="19"/>
      <c r="J193" s="10"/>
      <c r="K193" s="42"/>
      <c r="L193" s="34"/>
      <c r="M193" s="10"/>
      <c r="N193" s="10"/>
      <c r="O193" s="35"/>
      <c r="P193" s="125"/>
      <c r="Q193" s="15"/>
      <c r="R193" s="11"/>
      <c r="S193" s="11"/>
      <c r="T193" s="133"/>
      <c r="U193" s="117"/>
      <c r="V193" s="15"/>
      <c r="W193" s="15"/>
      <c r="X193" s="15"/>
      <c r="Y193" s="138"/>
      <c r="Z193" s="125">
        <v>13947</v>
      </c>
      <c r="AA193" s="15"/>
      <c r="AB193" s="15">
        <v>15158</v>
      </c>
      <c r="AC193" s="10"/>
      <c r="AD193" s="10"/>
      <c r="AE193" s="42"/>
      <c r="AF193" s="146">
        <f t="shared" si="2"/>
        <v>14552.5</v>
      </c>
      <c r="AH193" s="168"/>
      <c r="AI193" s="168"/>
      <c r="AJ193" s="168"/>
      <c r="AK193" s="168"/>
    </row>
    <row r="194" spans="2:37" ht="12.95" customHeight="1" x14ac:dyDescent="0.25">
      <c r="B194" s="28">
        <v>188</v>
      </c>
      <c r="C194" s="186"/>
      <c r="D194" s="88">
        <v>6089</v>
      </c>
      <c r="E194" s="48">
        <v>590</v>
      </c>
      <c r="F194" s="162">
        <v>5177</v>
      </c>
      <c r="G194" s="34"/>
      <c r="H194" s="35"/>
      <c r="I194" s="19"/>
      <c r="J194" s="10"/>
      <c r="K194" s="42"/>
      <c r="L194" s="34"/>
      <c r="M194" s="10"/>
      <c r="N194" s="10"/>
      <c r="O194" s="35"/>
      <c r="P194" s="125"/>
      <c r="Q194" s="15"/>
      <c r="R194" s="11">
        <v>9692.1373200442958</v>
      </c>
      <c r="S194" s="11">
        <v>12938.292811839325</v>
      </c>
      <c r="T194" s="133"/>
      <c r="U194" s="117"/>
      <c r="V194" s="15"/>
      <c r="W194" s="15"/>
      <c r="X194" s="15"/>
      <c r="Y194" s="138"/>
      <c r="Z194" s="125"/>
      <c r="AA194" s="15"/>
      <c r="AB194" s="15"/>
      <c r="AC194" s="10"/>
      <c r="AD194" s="10"/>
      <c r="AE194" s="42"/>
      <c r="AF194" s="146">
        <f t="shared" si="2"/>
        <v>9269.1433772945402</v>
      </c>
    </row>
    <row r="195" spans="2:37" s="90" customFormat="1" ht="12.95" customHeight="1" thickBot="1" x14ac:dyDescent="0.3">
      <c r="B195" s="70">
        <v>189</v>
      </c>
      <c r="C195" s="183"/>
      <c r="D195" s="89">
        <v>6340</v>
      </c>
      <c r="E195" s="51">
        <v>600</v>
      </c>
      <c r="F195" s="166"/>
      <c r="G195" s="36"/>
      <c r="H195" s="37"/>
      <c r="I195" s="21"/>
      <c r="J195" s="22"/>
      <c r="K195" s="43"/>
      <c r="L195" s="36"/>
      <c r="M195" s="22"/>
      <c r="N195" s="22"/>
      <c r="O195" s="37"/>
      <c r="P195" s="130"/>
      <c r="Q195" s="121"/>
      <c r="R195" s="23"/>
      <c r="S195" s="23"/>
      <c r="T195" s="136"/>
      <c r="U195" s="143"/>
      <c r="V195" s="121"/>
      <c r="W195" s="121"/>
      <c r="X195" s="121"/>
      <c r="Y195" s="144"/>
      <c r="Z195" s="130">
        <v>13048</v>
      </c>
      <c r="AA195" s="121"/>
      <c r="AB195" s="121">
        <v>13597</v>
      </c>
      <c r="AC195" s="22"/>
      <c r="AD195" s="22"/>
      <c r="AE195" s="43"/>
      <c r="AF195" s="150">
        <f t="shared" si="2"/>
        <v>13322.5</v>
      </c>
      <c r="AH195" s="168"/>
      <c r="AI195" s="168"/>
      <c r="AJ195" s="168"/>
      <c r="AK195" s="168"/>
    </row>
    <row r="196" spans="2:37" ht="12.95" customHeight="1" x14ac:dyDescent="0.25">
      <c r="B196" s="56">
        <v>190</v>
      </c>
      <c r="C196" s="185" t="s">
        <v>183</v>
      </c>
      <c r="D196" s="91" t="s">
        <v>32</v>
      </c>
      <c r="E196" s="62">
        <v>400</v>
      </c>
      <c r="F196" s="161">
        <v>4943</v>
      </c>
      <c r="G196" s="57"/>
      <c r="H196" s="58"/>
      <c r="I196" s="59"/>
      <c r="J196" s="60"/>
      <c r="K196" s="61"/>
      <c r="L196" s="57"/>
      <c r="M196" s="60"/>
      <c r="N196" s="60"/>
      <c r="O196" s="58"/>
      <c r="P196" s="124"/>
      <c r="Q196" s="116"/>
      <c r="R196" s="116"/>
      <c r="S196" s="116"/>
      <c r="T196" s="132"/>
      <c r="U196" s="115"/>
      <c r="V196" s="116"/>
      <c r="W196" s="116"/>
      <c r="X196" s="116"/>
      <c r="Y196" s="137"/>
      <c r="Z196" s="124"/>
      <c r="AA196" s="116"/>
      <c r="AB196" s="116"/>
      <c r="AC196" s="60"/>
      <c r="AD196" s="60"/>
      <c r="AE196" s="61"/>
      <c r="AF196" s="145">
        <f t="shared" si="2"/>
        <v>4943</v>
      </c>
    </row>
    <row r="197" spans="2:37" ht="12.95" customHeight="1" x14ac:dyDescent="0.25">
      <c r="B197" s="28">
        <v>191</v>
      </c>
      <c r="C197" s="186"/>
      <c r="D197" s="88" t="s">
        <v>33</v>
      </c>
      <c r="E197" s="48">
        <v>400</v>
      </c>
      <c r="F197" s="162">
        <v>5177</v>
      </c>
      <c r="G197" s="34"/>
      <c r="H197" s="35"/>
      <c r="I197" s="19"/>
      <c r="J197" s="10"/>
      <c r="K197" s="42"/>
      <c r="L197" s="34"/>
      <c r="M197" s="10"/>
      <c r="N197" s="10"/>
      <c r="O197" s="35"/>
      <c r="P197" s="125"/>
      <c r="Q197" s="15"/>
      <c r="R197" s="15"/>
      <c r="S197" s="15"/>
      <c r="T197" s="133"/>
      <c r="U197" s="117"/>
      <c r="V197" s="15"/>
      <c r="W197" s="15"/>
      <c r="X197" s="15"/>
      <c r="Y197" s="138"/>
      <c r="Z197" s="125">
        <v>10357</v>
      </c>
      <c r="AA197" s="15"/>
      <c r="AB197" s="15">
        <v>6084</v>
      </c>
      <c r="AC197" s="10">
        <v>3559</v>
      </c>
      <c r="AD197" s="10"/>
      <c r="AE197" s="42"/>
      <c r="AF197" s="146">
        <f t="shared" si="2"/>
        <v>6294.25</v>
      </c>
    </row>
    <row r="198" spans="2:37" s="8" customFormat="1" ht="12.95" customHeight="1" x14ac:dyDescent="0.25">
      <c r="B198" s="28">
        <v>192</v>
      </c>
      <c r="C198" s="186"/>
      <c r="D198" s="88" t="s">
        <v>157</v>
      </c>
      <c r="E198" s="48">
        <v>410</v>
      </c>
      <c r="F198" s="162"/>
      <c r="G198" s="34"/>
      <c r="H198" s="35"/>
      <c r="I198" s="19"/>
      <c r="J198" s="10"/>
      <c r="K198" s="42"/>
      <c r="L198" s="34"/>
      <c r="M198" s="10"/>
      <c r="N198" s="10"/>
      <c r="O198" s="35"/>
      <c r="P198" s="125"/>
      <c r="Q198" s="15"/>
      <c r="R198" s="15"/>
      <c r="S198" s="15"/>
      <c r="T198" s="133"/>
      <c r="U198" s="52">
        <v>8215.2487488960869</v>
      </c>
      <c r="V198" s="11"/>
      <c r="W198" s="11">
        <v>10134.021651964715</v>
      </c>
      <c r="X198" s="11"/>
      <c r="Y198" s="53"/>
      <c r="Z198" s="45">
        <v>11333</v>
      </c>
      <c r="AA198" s="11"/>
      <c r="AB198" s="11">
        <v>10038</v>
      </c>
      <c r="AC198" s="11">
        <v>5410</v>
      </c>
      <c r="AD198" s="11"/>
      <c r="AE198" s="49"/>
      <c r="AF198" s="146">
        <f t="shared" si="2"/>
        <v>9026.05408017216</v>
      </c>
      <c r="AH198" s="168"/>
      <c r="AI198" s="168"/>
      <c r="AJ198" s="168"/>
      <c r="AK198" s="168"/>
    </row>
    <row r="199" spans="2:37" ht="12.95" customHeight="1" x14ac:dyDescent="0.25">
      <c r="B199" s="28">
        <v>193</v>
      </c>
      <c r="C199" s="186"/>
      <c r="D199" s="88" t="s">
        <v>34</v>
      </c>
      <c r="E199" s="48">
        <v>420</v>
      </c>
      <c r="F199" s="162">
        <v>5176</v>
      </c>
      <c r="G199" s="34"/>
      <c r="H199" s="35"/>
      <c r="I199" s="19"/>
      <c r="J199" s="10"/>
      <c r="K199" s="42"/>
      <c r="L199" s="34"/>
      <c r="M199" s="10"/>
      <c r="N199" s="10"/>
      <c r="O199" s="35"/>
      <c r="P199" s="125"/>
      <c r="Q199" s="15"/>
      <c r="R199" s="15"/>
      <c r="S199" s="15"/>
      <c r="T199" s="133"/>
      <c r="U199" s="117"/>
      <c r="V199" s="15"/>
      <c r="W199" s="15"/>
      <c r="X199" s="15"/>
      <c r="Y199" s="138"/>
      <c r="Z199" s="125"/>
      <c r="AA199" s="15"/>
      <c r="AB199" s="15"/>
      <c r="AC199" s="10"/>
      <c r="AD199" s="10"/>
      <c r="AE199" s="42"/>
      <c r="AF199" s="146">
        <f t="shared" si="2"/>
        <v>5176</v>
      </c>
    </row>
    <row r="200" spans="2:37" s="8" customFormat="1" ht="12.95" customHeight="1" x14ac:dyDescent="0.25">
      <c r="B200" s="28">
        <v>194</v>
      </c>
      <c r="C200" s="186"/>
      <c r="D200" s="88" t="s">
        <v>158</v>
      </c>
      <c r="E200" s="48">
        <v>500</v>
      </c>
      <c r="F200" s="162"/>
      <c r="G200" s="34"/>
      <c r="H200" s="35"/>
      <c r="I200" s="19"/>
      <c r="J200" s="10"/>
      <c r="K200" s="42"/>
      <c r="L200" s="34"/>
      <c r="M200" s="10"/>
      <c r="N200" s="10"/>
      <c r="O200" s="35"/>
      <c r="P200" s="125"/>
      <c r="Q200" s="15"/>
      <c r="R200" s="15"/>
      <c r="S200" s="15"/>
      <c r="T200" s="133"/>
      <c r="U200" s="52">
        <v>7277.3035030909632</v>
      </c>
      <c r="V200" s="11"/>
      <c r="W200" s="11"/>
      <c r="X200" s="11">
        <v>9133.2641196013283</v>
      </c>
      <c r="Y200" s="53"/>
      <c r="Z200" s="45"/>
      <c r="AA200" s="11"/>
      <c r="AB200" s="11"/>
      <c r="AC200" s="11"/>
      <c r="AD200" s="11"/>
      <c r="AE200" s="49"/>
      <c r="AF200" s="146">
        <f t="shared" si="2"/>
        <v>8205.2838113461457</v>
      </c>
      <c r="AH200" s="168"/>
      <c r="AI200" s="168"/>
      <c r="AJ200" s="168"/>
      <c r="AK200" s="168"/>
    </row>
    <row r="201" spans="2:37" ht="12.95" customHeight="1" x14ac:dyDescent="0.25">
      <c r="B201" s="28">
        <v>195</v>
      </c>
      <c r="C201" s="186"/>
      <c r="D201" s="88" t="s">
        <v>35</v>
      </c>
      <c r="E201" s="48">
        <v>510</v>
      </c>
      <c r="F201" s="162">
        <v>5761</v>
      </c>
      <c r="G201" s="34"/>
      <c r="H201" s="35"/>
      <c r="I201" s="19"/>
      <c r="J201" s="10"/>
      <c r="K201" s="42"/>
      <c r="L201" s="34"/>
      <c r="M201" s="10"/>
      <c r="N201" s="10"/>
      <c r="O201" s="35"/>
      <c r="P201" s="125"/>
      <c r="Q201" s="15"/>
      <c r="R201" s="15"/>
      <c r="S201" s="15"/>
      <c r="T201" s="133"/>
      <c r="U201" s="52"/>
      <c r="V201" s="11"/>
      <c r="W201" s="11">
        <v>9879.6110665597425</v>
      </c>
      <c r="X201" s="11"/>
      <c r="Y201" s="53">
        <v>11879.775747508307</v>
      </c>
      <c r="Z201" s="45"/>
      <c r="AA201" s="11"/>
      <c r="AB201" s="11"/>
      <c r="AC201" s="11"/>
      <c r="AD201" s="11"/>
      <c r="AE201" s="49"/>
      <c r="AF201" s="146">
        <f t="shared" ref="AF201:AF227" si="3">AVERAGE(F201:AE201)</f>
        <v>9173.4622713560166</v>
      </c>
    </row>
    <row r="202" spans="2:37" s="8" customFormat="1" ht="12.95" customHeight="1" x14ac:dyDescent="0.25">
      <c r="B202" s="28">
        <v>196</v>
      </c>
      <c r="C202" s="186"/>
      <c r="D202" s="88" t="s">
        <v>159</v>
      </c>
      <c r="E202" s="48">
        <v>550</v>
      </c>
      <c r="F202" s="162"/>
      <c r="G202" s="34"/>
      <c r="H202" s="35"/>
      <c r="I202" s="19"/>
      <c r="J202" s="10"/>
      <c r="K202" s="42"/>
      <c r="L202" s="34"/>
      <c r="M202" s="10"/>
      <c r="N202" s="10"/>
      <c r="O202" s="35"/>
      <c r="P202" s="125"/>
      <c r="Q202" s="15"/>
      <c r="R202" s="15"/>
      <c r="S202" s="15"/>
      <c r="T202" s="133"/>
      <c r="U202" s="52"/>
      <c r="V202" s="11"/>
      <c r="W202" s="11"/>
      <c r="X202" s="11">
        <v>9232.7242524916965</v>
      </c>
      <c r="Y202" s="53">
        <v>9183.1395348837214</v>
      </c>
      <c r="Z202" s="45">
        <v>9687</v>
      </c>
      <c r="AA202" s="11"/>
      <c r="AB202" s="11">
        <v>9475</v>
      </c>
      <c r="AC202" s="11">
        <v>9326</v>
      </c>
      <c r="AD202" s="11"/>
      <c r="AE202" s="49"/>
      <c r="AF202" s="146">
        <f t="shared" si="3"/>
        <v>9380.7727574750843</v>
      </c>
      <c r="AH202" s="168"/>
      <c r="AI202" s="168"/>
      <c r="AJ202" s="168"/>
      <c r="AK202" s="168"/>
    </row>
    <row r="203" spans="2:37" s="8" customFormat="1" ht="12.95" customHeight="1" x14ac:dyDescent="0.25">
      <c r="B203" s="28">
        <v>197</v>
      </c>
      <c r="C203" s="186"/>
      <c r="D203" s="88" t="s">
        <v>160</v>
      </c>
      <c r="E203" s="48">
        <v>580</v>
      </c>
      <c r="F203" s="162"/>
      <c r="G203" s="34"/>
      <c r="H203" s="35"/>
      <c r="I203" s="19"/>
      <c r="J203" s="10"/>
      <c r="K203" s="42"/>
      <c r="L203" s="34"/>
      <c r="M203" s="10"/>
      <c r="N203" s="10"/>
      <c r="O203" s="35"/>
      <c r="P203" s="125"/>
      <c r="Q203" s="15"/>
      <c r="R203" s="15"/>
      <c r="S203" s="15"/>
      <c r="T203" s="133"/>
      <c r="U203" s="52">
        <v>8189.8145422431571</v>
      </c>
      <c r="V203" s="11">
        <v>10852.713178294574</v>
      </c>
      <c r="W203" s="11"/>
      <c r="X203" s="11"/>
      <c r="Y203" s="53"/>
      <c r="Z203" s="45"/>
      <c r="AA203" s="11"/>
      <c r="AB203" s="11"/>
      <c r="AC203" s="11"/>
      <c r="AD203" s="11"/>
      <c r="AE203" s="49"/>
      <c r="AF203" s="146">
        <f t="shared" si="3"/>
        <v>9521.2638602688658</v>
      </c>
      <c r="AH203" s="168"/>
      <c r="AI203" s="168"/>
      <c r="AJ203" s="168"/>
      <c r="AK203" s="168"/>
    </row>
    <row r="204" spans="2:37" ht="12.75" customHeight="1" x14ac:dyDescent="0.25">
      <c r="B204" s="28">
        <v>198</v>
      </c>
      <c r="C204" s="186"/>
      <c r="D204" s="88" t="s">
        <v>36</v>
      </c>
      <c r="E204" s="48">
        <v>600</v>
      </c>
      <c r="F204" s="162">
        <v>6066</v>
      </c>
      <c r="G204" s="34"/>
      <c r="H204" s="35"/>
      <c r="I204" s="19"/>
      <c r="J204" s="10"/>
      <c r="K204" s="42"/>
      <c r="L204" s="34"/>
      <c r="M204" s="10"/>
      <c r="N204" s="10"/>
      <c r="O204" s="35"/>
      <c r="P204" s="125"/>
      <c r="Q204" s="15"/>
      <c r="R204" s="15"/>
      <c r="S204" s="15"/>
      <c r="T204" s="133"/>
      <c r="U204" s="52"/>
      <c r="V204" s="11">
        <v>11121.901354459493</v>
      </c>
      <c r="W204" s="11"/>
      <c r="X204" s="11">
        <v>10515.614617940202</v>
      </c>
      <c r="Y204" s="53">
        <v>10347.674418604653</v>
      </c>
      <c r="Z204" s="45"/>
      <c r="AA204" s="11"/>
      <c r="AB204" s="11"/>
      <c r="AC204" s="11"/>
      <c r="AD204" s="11"/>
      <c r="AE204" s="49">
        <v>9078</v>
      </c>
      <c r="AF204" s="146">
        <f t="shared" si="3"/>
        <v>9425.8380782008699</v>
      </c>
    </row>
    <row r="205" spans="2:37" ht="12.95" customHeight="1" thickBot="1" x14ac:dyDescent="0.3">
      <c r="B205" s="63">
        <v>199</v>
      </c>
      <c r="C205" s="187"/>
      <c r="D205" s="92" t="s">
        <v>37</v>
      </c>
      <c r="E205" s="81">
        <v>690</v>
      </c>
      <c r="F205" s="163">
        <v>4831</v>
      </c>
      <c r="G205" s="64"/>
      <c r="H205" s="65"/>
      <c r="I205" s="66"/>
      <c r="J205" s="17"/>
      <c r="K205" s="67"/>
      <c r="L205" s="64"/>
      <c r="M205" s="17"/>
      <c r="N205" s="17"/>
      <c r="O205" s="65"/>
      <c r="P205" s="126"/>
      <c r="Q205" s="119"/>
      <c r="R205" s="119"/>
      <c r="S205" s="119"/>
      <c r="T205" s="134"/>
      <c r="U205" s="118"/>
      <c r="V205" s="119"/>
      <c r="W205" s="119"/>
      <c r="X205" s="119"/>
      <c r="Y205" s="139"/>
      <c r="Z205" s="126"/>
      <c r="AA205" s="119"/>
      <c r="AB205" s="119"/>
      <c r="AC205" s="17"/>
      <c r="AD205" s="17"/>
      <c r="AE205" s="67"/>
      <c r="AF205" s="147">
        <f t="shared" si="3"/>
        <v>4831</v>
      </c>
    </row>
    <row r="206" spans="2:37" ht="12.95" customHeight="1" x14ac:dyDescent="0.25">
      <c r="B206" s="27">
        <v>200</v>
      </c>
      <c r="C206" s="182" t="s">
        <v>184</v>
      </c>
      <c r="D206" s="87" t="s">
        <v>91</v>
      </c>
      <c r="E206" s="47">
        <v>350</v>
      </c>
      <c r="F206" s="165"/>
      <c r="G206" s="32"/>
      <c r="H206" s="33"/>
      <c r="I206" s="30"/>
      <c r="J206" s="9"/>
      <c r="K206" s="41"/>
      <c r="L206" s="32"/>
      <c r="M206" s="9"/>
      <c r="N206" s="9"/>
      <c r="O206" s="33"/>
      <c r="P206" s="128"/>
      <c r="Q206" s="114"/>
      <c r="R206" s="78">
        <v>8876.6611295681068</v>
      </c>
      <c r="S206" s="114"/>
      <c r="T206" s="135"/>
      <c r="U206" s="141"/>
      <c r="V206" s="114"/>
      <c r="W206" s="114"/>
      <c r="X206" s="114"/>
      <c r="Y206" s="142"/>
      <c r="Z206" s="128"/>
      <c r="AA206" s="114"/>
      <c r="AB206" s="114"/>
      <c r="AC206" s="9"/>
      <c r="AD206" s="9"/>
      <c r="AE206" s="41"/>
      <c r="AF206" s="149">
        <f t="shared" si="3"/>
        <v>8876.6611295681068</v>
      </c>
    </row>
    <row r="207" spans="2:37" ht="12.95" customHeight="1" x14ac:dyDescent="0.25">
      <c r="B207" s="28">
        <v>201</v>
      </c>
      <c r="C207" s="186"/>
      <c r="D207" s="88" t="s">
        <v>94</v>
      </c>
      <c r="E207" s="48">
        <v>390</v>
      </c>
      <c r="F207" s="162">
        <v>4550</v>
      </c>
      <c r="G207" s="34"/>
      <c r="H207" s="35"/>
      <c r="I207" s="19"/>
      <c r="J207" s="10"/>
      <c r="K207" s="42"/>
      <c r="L207" s="34"/>
      <c r="M207" s="10"/>
      <c r="N207" s="10"/>
      <c r="O207" s="35"/>
      <c r="P207" s="125"/>
      <c r="Q207" s="15"/>
      <c r="R207" s="15"/>
      <c r="S207" s="15"/>
      <c r="T207" s="133"/>
      <c r="U207" s="117"/>
      <c r="V207" s="15"/>
      <c r="W207" s="15"/>
      <c r="X207" s="15"/>
      <c r="Y207" s="138"/>
      <c r="Z207" s="125"/>
      <c r="AA207" s="15"/>
      <c r="AB207" s="15"/>
      <c r="AC207" s="10"/>
      <c r="AD207" s="10"/>
      <c r="AE207" s="42"/>
      <c r="AF207" s="146">
        <f t="shared" si="3"/>
        <v>4550</v>
      </c>
    </row>
    <row r="208" spans="2:37" ht="12.95" customHeight="1" x14ac:dyDescent="0.25">
      <c r="B208" s="28">
        <v>202</v>
      </c>
      <c r="C208" s="186"/>
      <c r="D208" s="15">
        <v>30389</v>
      </c>
      <c r="E208" s="48">
        <v>410</v>
      </c>
      <c r="F208" s="162"/>
      <c r="G208" s="34"/>
      <c r="H208" s="35"/>
      <c r="I208" s="19"/>
      <c r="J208" s="10"/>
      <c r="K208" s="42"/>
      <c r="L208" s="34"/>
      <c r="M208" s="10"/>
      <c r="N208" s="10"/>
      <c r="O208" s="35"/>
      <c r="P208" s="125"/>
      <c r="Q208" s="11">
        <v>3945.1827242524919</v>
      </c>
      <c r="R208" s="11">
        <v>9769.0568475452201</v>
      </c>
      <c r="S208" s="11">
        <v>10531.561461794019</v>
      </c>
      <c r="T208" s="133"/>
      <c r="U208" s="52">
        <v>6769.031498380923</v>
      </c>
      <c r="V208" s="11">
        <v>12260.882528324388</v>
      </c>
      <c r="W208" s="11"/>
      <c r="X208" s="11">
        <v>10386.046511627908</v>
      </c>
      <c r="Y208" s="53">
        <v>11216.860465116279</v>
      </c>
      <c r="Z208" s="45"/>
      <c r="AA208" s="11"/>
      <c r="AB208" s="11"/>
      <c r="AC208" s="11"/>
      <c r="AD208" s="11"/>
      <c r="AE208" s="49"/>
      <c r="AF208" s="146">
        <f t="shared" si="3"/>
        <v>9268.3745767201763</v>
      </c>
    </row>
    <row r="209" spans="2:37" s="8" customFormat="1" ht="12.95" customHeight="1" x14ac:dyDescent="0.25">
      <c r="B209" s="28">
        <v>203</v>
      </c>
      <c r="C209" s="186"/>
      <c r="D209" s="15" t="s">
        <v>152</v>
      </c>
      <c r="E209" s="48">
        <v>450</v>
      </c>
      <c r="F209" s="162"/>
      <c r="G209" s="34"/>
      <c r="H209" s="35"/>
      <c r="I209" s="19"/>
      <c r="J209" s="10"/>
      <c r="K209" s="42"/>
      <c r="L209" s="34"/>
      <c r="M209" s="10"/>
      <c r="N209" s="10"/>
      <c r="O209" s="35"/>
      <c r="P209" s="125"/>
      <c r="Q209" s="11"/>
      <c r="R209" s="11"/>
      <c r="S209" s="11"/>
      <c r="T209" s="133"/>
      <c r="U209" s="52"/>
      <c r="V209" s="11">
        <v>12181.829798108869</v>
      </c>
      <c r="W209" s="11"/>
      <c r="X209" s="11"/>
      <c r="Y209" s="53"/>
      <c r="Z209" s="45"/>
      <c r="AA209" s="11"/>
      <c r="AB209" s="11"/>
      <c r="AC209" s="11"/>
      <c r="AD209" s="11"/>
      <c r="AE209" s="49"/>
      <c r="AF209" s="146">
        <f t="shared" si="3"/>
        <v>12181.829798108869</v>
      </c>
      <c r="AH209" s="168"/>
      <c r="AI209" s="168"/>
      <c r="AJ209" s="168"/>
      <c r="AK209" s="168"/>
    </row>
    <row r="210" spans="2:37" ht="12.95" customHeight="1" x14ac:dyDescent="0.25">
      <c r="B210" s="28">
        <v>204</v>
      </c>
      <c r="C210" s="186"/>
      <c r="D210" s="15">
        <v>30491</v>
      </c>
      <c r="E210" s="48">
        <v>490</v>
      </c>
      <c r="F210" s="162"/>
      <c r="G210" s="34"/>
      <c r="H210" s="35"/>
      <c r="I210" s="19"/>
      <c r="J210" s="10"/>
      <c r="K210" s="42"/>
      <c r="L210" s="34"/>
      <c r="M210" s="10"/>
      <c r="N210" s="10"/>
      <c r="O210" s="35"/>
      <c r="P210" s="125"/>
      <c r="Q210" s="11"/>
      <c r="R210" s="11">
        <v>10141.196013289038</v>
      </c>
      <c r="S210" s="15"/>
      <c r="T210" s="133"/>
      <c r="U210" s="117"/>
      <c r="V210" s="15"/>
      <c r="W210" s="15"/>
      <c r="X210" s="15"/>
      <c r="Y210" s="138"/>
      <c r="Z210" s="125"/>
      <c r="AA210" s="15"/>
      <c r="AB210" s="15"/>
      <c r="AC210" s="10"/>
      <c r="AD210" s="10"/>
      <c r="AE210" s="42">
        <v>12118</v>
      </c>
      <c r="AF210" s="146">
        <f t="shared" si="3"/>
        <v>11129.598006644519</v>
      </c>
    </row>
    <row r="211" spans="2:37" ht="12.95" customHeight="1" x14ac:dyDescent="0.25">
      <c r="B211" s="28">
        <v>205</v>
      </c>
      <c r="C211" s="186"/>
      <c r="D211" s="88" t="s">
        <v>93</v>
      </c>
      <c r="E211" s="48">
        <v>510</v>
      </c>
      <c r="F211" s="162">
        <v>5244</v>
      </c>
      <c r="G211" s="34"/>
      <c r="H211" s="35"/>
      <c r="I211" s="19"/>
      <c r="J211" s="10"/>
      <c r="K211" s="42"/>
      <c r="L211" s="34"/>
      <c r="M211" s="10"/>
      <c r="N211" s="10"/>
      <c r="O211" s="35"/>
      <c r="P211" s="125"/>
      <c r="Q211" s="15"/>
      <c r="R211" s="15"/>
      <c r="S211" s="15"/>
      <c r="T211" s="133"/>
      <c r="U211" s="117"/>
      <c r="V211" s="15"/>
      <c r="W211" s="15"/>
      <c r="X211" s="15"/>
      <c r="Y211" s="138"/>
      <c r="Z211" s="125"/>
      <c r="AA211" s="15"/>
      <c r="AB211" s="15"/>
      <c r="AC211" s="10"/>
      <c r="AD211" s="10"/>
      <c r="AE211" s="42"/>
      <c r="AF211" s="146">
        <f t="shared" si="3"/>
        <v>5244</v>
      </c>
    </row>
    <row r="212" spans="2:37" s="8" customFormat="1" ht="12.95" customHeight="1" x14ac:dyDescent="0.25">
      <c r="B212" s="28">
        <v>206</v>
      </c>
      <c r="C212" s="186"/>
      <c r="D212" s="15">
        <v>30500</v>
      </c>
      <c r="E212" s="48">
        <v>520</v>
      </c>
      <c r="F212" s="162"/>
      <c r="G212" s="34"/>
      <c r="H212" s="35"/>
      <c r="I212" s="19"/>
      <c r="J212" s="10"/>
      <c r="K212" s="42"/>
      <c r="L212" s="34"/>
      <c r="M212" s="10"/>
      <c r="N212" s="10"/>
      <c r="O212" s="35"/>
      <c r="P212" s="125"/>
      <c r="Q212" s="15"/>
      <c r="R212" s="15"/>
      <c r="S212" s="15"/>
      <c r="T212" s="133"/>
      <c r="U212" s="52">
        <v>7231.9693847512508</v>
      </c>
      <c r="V212" s="11">
        <v>13697.802197802199</v>
      </c>
      <c r="W212" s="11">
        <v>14246.190858059343</v>
      </c>
      <c r="X212" s="11">
        <v>12323.795681063124</v>
      </c>
      <c r="Y212" s="53">
        <v>13825.913621262456</v>
      </c>
      <c r="Z212" s="45">
        <v>11749</v>
      </c>
      <c r="AA212" s="11"/>
      <c r="AB212" s="11">
        <v>6644</v>
      </c>
      <c r="AC212" s="11">
        <v>3089</v>
      </c>
      <c r="AD212" s="11"/>
      <c r="AE212" s="49">
        <v>11755</v>
      </c>
      <c r="AF212" s="146">
        <f t="shared" si="3"/>
        <v>10506.963526993153</v>
      </c>
      <c r="AH212" s="168"/>
      <c r="AI212" s="168"/>
      <c r="AJ212" s="168"/>
      <c r="AK212" s="168"/>
    </row>
    <row r="213" spans="2:37" ht="12.95" customHeight="1" x14ac:dyDescent="0.25">
      <c r="B213" s="28">
        <v>207</v>
      </c>
      <c r="C213" s="186"/>
      <c r="D213" s="88" t="s">
        <v>46</v>
      </c>
      <c r="E213" s="48">
        <v>540</v>
      </c>
      <c r="F213" s="162">
        <v>3508</v>
      </c>
      <c r="G213" s="34"/>
      <c r="H213" s="35"/>
      <c r="I213" s="19"/>
      <c r="J213" s="10"/>
      <c r="K213" s="42"/>
      <c r="L213" s="34"/>
      <c r="M213" s="10"/>
      <c r="N213" s="10"/>
      <c r="O213" s="35"/>
      <c r="P213" s="125"/>
      <c r="Q213" s="15"/>
      <c r="R213" s="15"/>
      <c r="S213" s="15"/>
      <c r="T213" s="133"/>
      <c r="U213" s="52">
        <v>6521.4601118634091</v>
      </c>
      <c r="V213" s="11">
        <v>13196.396626629183</v>
      </c>
      <c r="W213" s="11"/>
      <c r="X213" s="11">
        <v>11914.451827242527</v>
      </c>
      <c r="Y213" s="53">
        <v>13589.202657807309</v>
      </c>
      <c r="Z213" s="45"/>
      <c r="AA213" s="11"/>
      <c r="AB213" s="11"/>
      <c r="AC213" s="11"/>
      <c r="AD213" s="11"/>
      <c r="AE213" s="49"/>
      <c r="AF213" s="146">
        <f t="shared" si="3"/>
        <v>9745.9022447084863</v>
      </c>
    </row>
    <row r="214" spans="2:37" ht="12.95" customHeight="1" x14ac:dyDescent="0.25">
      <c r="B214" s="28">
        <v>208</v>
      </c>
      <c r="C214" s="186"/>
      <c r="D214" s="88" t="s">
        <v>87</v>
      </c>
      <c r="E214" s="48">
        <v>550</v>
      </c>
      <c r="F214" s="162"/>
      <c r="G214" s="34"/>
      <c r="H214" s="35"/>
      <c r="I214" s="19"/>
      <c r="J214" s="10"/>
      <c r="K214" s="42"/>
      <c r="L214" s="34"/>
      <c r="M214" s="10"/>
      <c r="N214" s="10"/>
      <c r="O214" s="35"/>
      <c r="P214" s="125"/>
      <c r="Q214" s="11">
        <v>3190.1238296587135</v>
      </c>
      <c r="R214" s="15"/>
      <c r="S214" s="11">
        <v>12546.387043189368</v>
      </c>
      <c r="T214" s="133"/>
      <c r="U214" s="117"/>
      <c r="V214" s="15"/>
      <c r="W214" s="15"/>
      <c r="X214" s="15"/>
      <c r="Y214" s="138"/>
      <c r="Z214" s="125"/>
      <c r="AA214" s="15"/>
      <c r="AB214" s="15"/>
      <c r="AC214" s="10"/>
      <c r="AD214" s="10"/>
      <c r="AE214" s="42"/>
      <c r="AF214" s="146">
        <f t="shared" si="3"/>
        <v>7868.2554364240405</v>
      </c>
    </row>
    <row r="215" spans="2:37" ht="12.95" customHeight="1" x14ac:dyDescent="0.25">
      <c r="B215" s="28">
        <v>209</v>
      </c>
      <c r="C215" s="186"/>
      <c r="D215" s="88" t="s">
        <v>88</v>
      </c>
      <c r="E215" s="48">
        <v>560</v>
      </c>
      <c r="F215" s="162"/>
      <c r="G215" s="34"/>
      <c r="H215" s="35"/>
      <c r="I215" s="19"/>
      <c r="J215" s="10"/>
      <c r="K215" s="42"/>
      <c r="L215" s="34"/>
      <c r="M215" s="10"/>
      <c r="N215" s="10"/>
      <c r="O215" s="35"/>
      <c r="P215" s="125"/>
      <c r="Q215" s="11">
        <v>3586.9713042295662</v>
      </c>
      <c r="R215" s="11">
        <v>10443.660022148397</v>
      </c>
      <c r="S215" s="11">
        <v>11513.911960132889</v>
      </c>
      <c r="T215" s="133"/>
      <c r="U215" s="117"/>
      <c r="V215" s="15"/>
      <c r="W215" s="15"/>
      <c r="X215" s="15"/>
      <c r="Y215" s="138"/>
      <c r="Z215" s="125"/>
      <c r="AA215" s="15"/>
      <c r="AB215" s="15"/>
      <c r="AC215" s="10"/>
      <c r="AD215" s="10"/>
      <c r="AE215" s="42"/>
      <c r="AF215" s="146">
        <f t="shared" si="3"/>
        <v>8514.8477621702841</v>
      </c>
    </row>
    <row r="216" spans="2:37" ht="12.95" customHeight="1" x14ac:dyDescent="0.25">
      <c r="B216" s="28">
        <v>210</v>
      </c>
      <c r="C216" s="186"/>
      <c r="D216" s="88" t="s">
        <v>95</v>
      </c>
      <c r="E216" s="48">
        <v>570</v>
      </c>
      <c r="F216" s="162">
        <v>3509</v>
      </c>
      <c r="G216" s="34"/>
      <c r="H216" s="35"/>
      <c r="I216" s="19"/>
      <c r="J216" s="10"/>
      <c r="K216" s="42"/>
      <c r="L216" s="34"/>
      <c r="M216" s="10"/>
      <c r="N216" s="10"/>
      <c r="O216" s="35"/>
      <c r="P216" s="125"/>
      <c r="Q216" s="15"/>
      <c r="R216" s="15"/>
      <c r="S216" s="15"/>
      <c r="T216" s="133"/>
      <c r="U216" s="117"/>
      <c r="V216" s="15"/>
      <c r="W216" s="15"/>
      <c r="X216" s="15"/>
      <c r="Y216" s="138"/>
      <c r="Z216" s="125"/>
      <c r="AA216" s="15"/>
      <c r="AB216" s="15"/>
      <c r="AC216" s="10"/>
      <c r="AD216" s="10"/>
      <c r="AE216" s="42"/>
      <c r="AF216" s="146">
        <f t="shared" si="3"/>
        <v>3509</v>
      </c>
    </row>
    <row r="217" spans="2:37" ht="12.95" customHeight="1" x14ac:dyDescent="0.25">
      <c r="B217" s="28">
        <v>211</v>
      </c>
      <c r="C217" s="186"/>
      <c r="D217" s="88" t="s">
        <v>47</v>
      </c>
      <c r="E217" s="48">
        <v>590</v>
      </c>
      <c r="F217" s="162">
        <v>2700</v>
      </c>
      <c r="G217" s="34"/>
      <c r="H217" s="35"/>
      <c r="I217" s="19"/>
      <c r="J217" s="10"/>
      <c r="K217" s="42"/>
      <c r="L217" s="34"/>
      <c r="M217" s="10"/>
      <c r="N217" s="10"/>
      <c r="O217" s="35"/>
      <c r="P217" s="125"/>
      <c r="Q217" s="15"/>
      <c r="R217" s="15"/>
      <c r="S217" s="15"/>
      <c r="T217" s="133"/>
      <c r="U217" s="117"/>
      <c r="V217" s="15"/>
      <c r="W217" s="15"/>
      <c r="X217" s="15"/>
      <c r="Y217" s="138"/>
      <c r="Z217" s="125"/>
      <c r="AA217" s="15"/>
      <c r="AB217" s="15"/>
      <c r="AC217" s="10"/>
      <c r="AD217" s="10"/>
      <c r="AE217" s="42"/>
      <c r="AF217" s="146">
        <f t="shared" si="3"/>
        <v>2700</v>
      </c>
    </row>
    <row r="218" spans="2:37" s="8" customFormat="1" ht="12.95" customHeight="1" x14ac:dyDescent="0.25">
      <c r="B218" s="28">
        <v>212</v>
      </c>
      <c r="C218" s="186"/>
      <c r="D218" s="15">
        <v>30597</v>
      </c>
      <c r="E218" s="48">
        <v>600</v>
      </c>
      <c r="F218" s="162"/>
      <c r="G218" s="34"/>
      <c r="H218" s="35"/>
      <c r="I218" s="19"/>
      <c r="J218" s="10"/>
      <c r="K218" s="42"/>
      <c r="L218" s="34"/>
      <c r="M218" s="10"/>
      <c r="N218" s="10"/>
      <c r="O218" s="35"/>
      <c r="P218" s="125"/>
      <c r="Q218" s="15"/>
      <c r="R218" s="15"/>
      <c r="S218" s="15"/>
      <c r="T218" s="133"/>
      <c r="U218" s="52">
        <v>6693.906387989402</v>
      </c>
      <c r="V218" s="11">
        <v>13914.430530709598</v>
      </c>
      <c r="W218" s="11">
        <v>13587.409783480354</v>
      </c>
      <c r="X218" s="11"/>
      <c r="Y218" s="53"/>
      <c r="Z218" s="45"/>
      <c r="AA218" s="11"/>
      <c r="AB218" s="11"/>
      <c r="AC218" s="11"/>
      <c r="AD218" s="11"/>
      <c r="AE218" s="49"/>
      <c r="AF218" s="146">
        <f t="shared" si="3"/>
        <v>11398.582234059786</v>
      </c>
      <c r="AH218" s="168"/>
      <c r="AI218" s="168"/>
      <c r="AJ218" s="168"/>
      <c r="AK218" s="168"/>
    </row>
    <row r="219" spans="2:37" ht="12.95" customHeight="1" x14ac:dyDescent="0.25">
      <c r="B219" s="28">
        <v>213</v>
      </c>
      <c r="C219" s="186"/>
      <c r="D219" s="88" t="s">
        <v>92</v>
      </c>
      <c r="E219" s="48">
        <v>700</v>
      </c>
      <c r="F219" s="162"/>
      <c r="G219" s="34"/>
      <c r="H219" s="35"/>
      <c r="I219" s="19"/>
      <c r="J219" s="10"/>
      <c r="K219" s="42"/>
      <c r="L219" s="34"/>
      <c r="M219" s="10"/>
      <c r="N219" s="10"/>
      <c r="O219" s="35"/>
      <c r="P219" s="125"/>
      <c r="Q219" s="15"/>
      <c r="R219" s="11">
        <v>10332.410483573274</v>
      </c>
      <c r="S219" s="15"/>
      <c r="T219" s="133"/>
      <c r="U219" s="117"/>
      <c r="V219" s="15"/>
      <c r="W219" s="15"/>
      <c r="X219" s="15"/>
      <c r="Y219" s="138"/>
      <c r="Z219" s="125"/>
      <c r="AA219" s="15"/>
      <c r="AB219" s="15"/>
      <c r="AC219" s="10"/>
      <c r="AD219" s="10"/>
      <c r="AE219" s="42"/>
      <c r="AF219" s="146">
        <f t="shared" si="3"/>
        <v>10332.410483573274</v>
      </c>
    </row>
    <row r="220" spans="2:37" ht="12.95" customHeight="1" thickBot="1" x14ac:dyDescent="0.3">
      <c r="B220" s="70">
        <v>214</v>
      </c>
      <c r="C220" s="183"/>
      <c r="D220" s="89" t="s">
        <v>98</v>
      </c>
      <c r="E220" s="51">
        <v>700</v>
      </c>
      <c r="F220" s="166">
        <v>3740</v>
      </c>
      <c r="G220" s="36"/>
      <c r="H220" s="37"/>
      <c r="I220" s="21"/>
      <c r="J220" s="22"/>
      <c r="K220" s="43"/>
      <c r="L220" s="36"/>
      <c r="M220" s="22"/>
      <c r="N220" s="22"/>
      <c r="O220" s="37"/>
      <c r="P220" s="130"/>
      <c r="Q220" s="121"/>
      <c r="R220" s="121"/>
      <c r="S220" s="121"/>
      <c r="T220" s="136"/>
      <c r="U220" s="143"/>
      <c r="V220" s="121"/>
      <c r="W220" s="121"/>
      <c r="X220" s="121"/>
      <c r="Y220" s="144"/>
      <c r="Z220" s="130"/>
      <c r="AA220" s="121"/>
      <c r="AB220" s="121"/>
      <c r="AC220" s="22"/>
      <c r="AD220" s="22"/>
      <c r="AE220" s="43"/>
      <c r="AF220" s="150">
        <f t="shared" si="3"/>
        <v>3740</v>
      </c>
    </row>
    <row r="221" spans="2:37" s="8" customFormat="1" ht="12.95" customHeight="1" x14ac:dyDescent="0.25">
      <c r="B221" s="56">
        <v>215</v>
      </c>
      <c r="C221" s="185" t="s">
        <v>185</v>
      </c>
      <c r="D221" s="122" t="s">
        <v>165</v>
      </c>
      <c r="E221" s="153">
        <v>250</v>
      </c>
      <c r="F221" s="161"/>
      <c r="G221" s="57"/>
      <c r="H221" s="58"/>
      <c r="I221" s="59"/>
      <c r="J221" s="60"/>
      <c r="K221" s="61"/>
      <c r="L221" s="57"/>
      <c r="M221" s="60"/>
      <c r="N221" s="60"/>
      <c r="O221" s="58"/>
      <c r="P221" s="124"/>
      <c r="Q221" s="116"/>
      <c r="R221" s="116"/>
      <c r="S221" s="116"/>
      <c r="T221" s="132"/>
      <c r="U221" s="75">
        <v>7588.1660288489848</v>
      </c>
      <c r="V221" s="73"/>
      <c r="W221" s="73"/>
      <c r="X221" s="73"/>
      <c r="Y221" s="76"/>
      <c r="Z221" s="72"/>
      <c r="AA221" s="73"/>
      <c r="AB221" s="73"/>
      <c r="AC221" s="73"/>
      <c r="AD221" s="73"/>
      <c r="AE221" s="100"/>
      <c r="AF221" s="145">
        <f t="shared" si="3"/>
        <v>7588.1660288489848</v>
      </c>
      <c r="AH221" s="168"/>
      <c r="AI221" s="168"/>
      <c r="AJ221" s="168"/>
      <c r="AK221" s="168"/>
    </row>
    <row r="222" spans="2:37" s="8" customFormat="1" ht="12.95" customHeight="1" x14ac:dyDescent="0.25">
      <c r="B222" s="28">
        <v>216</v>
      </c>
      <c r="C222" s="186"/>
      <c r="D222" s="12" t="s">
        <v>166</v>
      </c>
      <c r="E222" s="154">
        <v>300</v>
      </c>
      <c r="F222" s="162"/>
      <c r="G222" s="34"/>
      <c r="H222" s="35"/>
      <c r="I222" s="19"/>
      <c r="J222" s="10"/>
      <c r="K222" s="42"/>
      <c r="L222" s="34"/>
      <c r="M222" s="10"/>
      <c r="N222" s="10"/>
      <c r="O222" s="35"/>
      <c r="P222" s="125"/>
      <c r="Q222" s="15"/>
      <c r="R222" s="15"/>
      <c r="S222" s="15"/>
      <c r="T222" s="133"/>
      <c r="U222" s="52">
        <v>6676.7441860465124</v>
      </c>
      <c r="V222" s="11">
        <v>10395.646988670245</v>
      </c>
      <c r="W222" s="11"/>
      <c r="X222" s="11">
        <v>9809.3853820597997</v>
      </c>
      <c r="Y222" s="53"/>
      <c r="Z222" s="45"/>
      <c r="AA222" s="11"/>
      <c r="AB222" s="11"/>
      <c r="AC222" s="11"/>
      <c r="AD222" s="11"/>
      <c r="AE222" s="49"/>
      <c r="AF222" s="146">
        <f t="shared" si="3"/>
        <v>8960.5921855921861</v>
      </c>
      <c r="AH222" s="168"/>
      <c r="AI222" s="168"/>
      <c r="AJ222" s="168"/>
      <c r="AK222" s="168"/>
    </row>
    <row r="223" spans="2:37" s="8" customFormat="1" ht="12.95" customHeight="1" x14ac:dyDescent="0.25">
      <c r="B223" s="28">
        <v>217</v>
      </c>
      <c r="C223" s="186"/>
      <c r="D223" s="16" t="s">
        <v>167</v>
      </c>
      <c r="E223" s="155">
        <v>380</v>
      </c>
      <c r="F223" s="162"/>
      <c r="G223" s="34"/>
      <c r="H223" s="35"/>
      <c r="I223" s="19"/>
      <c r="J223" s="10"/>
      <c r="K223" s="42"/>
      <c r="L223" s="34"/>
      <c r="M223" s="10"/>
      <c r="N223" s="10"/>
      <c r="O223" s="35"/>
      <c r="P223" s="125"/>
      <c r="Q223" s="15"/>
      <c r="R223" s="15"/>
      <c r="S223" s="15"/>
      <c r="T223" s="133"/>
      <c r="U223" s="52">
        <v>6227.8481012658231</v>
      </c>
      <c r="V223" s="11">
        <v>12933.61870687452</v>
      </c>
      <c r="W223" s="11">
        <v>9492.1812349639131</v>
      </c>
      <c r="X223" s="11">
        <v>12692.441860465116</v>
      </c>
      <c r="Y223" s="53"/>
      <c r="Z223" s="45"/>
      <c r="AA223" s="11"/>
      <c r="AB223" s="11"/>
      <c r="AC223" s="11"/>
      <c r="AD223" s="11"/>
      <c r="AE223" s="49"/>
      <c r="AF223" s="146">
        <f t="shared" si="3"/>
        <v>10336.522475892343</v>
      </c>
      <c r="AH223" s="168"/>
      <c r="AI223" s="168"/>
      <c r="AJ223" s="168"/>
      <c r="AK223" s="168"/>
    </row>
    <row r="224" spans="2:37" s="8" customFormat="1" ht="12.95" customHeight="1" x14ac:dyDescent="0.25">
      <c r="B224" s="28">
        <v>218</v>
      </c>
      <c r="C224" s="186"/>
      <c r="D224" s="16" t="s">
        <v>168</v>
      </c>
      <c r="E224" s="155">
        <v>500</v>
      </c>
      <c r="F224" s="162"/>
      <c r="G224" s="34"/>
      <c r="H224" s="35"/>
      <c r="I224" s="19"/>
      <c r="J224" s="10"/>
      <c r="K224" s="42"/>
      <c r="L224" s="34"/>
      <c r="M224" s="10"/>
      <c r="N224" s="10"/>
      <c r="O224" s="35"/>
      <c r="P224" s="125"/>
      <c r="Q224" s="15"/>
      <c r="R224" s="15"/>
      <c r="S224" s="15"/>
      <c r="T224" s="133"/>
      <c r="U224" s="52">
        <v>4394.3185163379439</v>
      </c>
      <c r="V224" s="11">
        <v>12173.992673992674</v>
      </c>
      <c r="W224" s="11">
        <v>9212.1435336209634</v>
      </c>
      <c r="X224" s="11"/>
      <c r="Y224" s="53"/>
      <c r="Z224" s="45"/>
      <c r="AA224" s="11"/>
      <c r="AB224" s="11"/>
      <c r="AC224" s="11"/>
      <c r="AD224" s="11"/>
      <c r="AE224" s="49"/>
      <c r="AF224" s="146">
        <f t="shared" si="3"/>
        <v>8593.4849079838605</v>
      </c>
      <c r="AH224" s="168"/>
      <c r="AI224" s="168"/>
      <c r="AJ224" s="168"/>
      <c r="AK224" s="168"/>
    </row>
    <row r="225" spans="2:37" s="8" customFormat="1" ht="12.95" customHeight="1" thickBot="1" x14ac:dyDescent="0.3">
      <c r="B225" s="63">
        <v>219</v>
      </c>
      <c r="C225" s="187"/>
      <c r="D225" s="123" t="s">
        <v>169</v>
      </c>
      <c r="E225" s="156">
        <v>600</v>
      </c>
      <c r="F225" s="163"/>
      <c r="G225" s="64"/>
      <c r="H225" s="65"/>
      <c r="I225" s="66"/>
      <c r="J225" s="17"/>
      <c r="K225" s="67"/>
      <c r="L225" s="64"/>
      <c r="M225" s="17"/>
      <c r="N225" s="17"/>
      <c r="O225" s="65"/>
      <c r="P225" s="126"/>
      <c r="Q225" s="119"/>
      <c r="R225" s="119"/>
      <c r="S225" s="119"/>
      <c r="T225" s="134"/>
      <c r="U225" s="83">
        <v>4001.7073888725345</v>
      </c>
      <c r="V225" s="82"/>
      <c r="W225" s="82"/>
      <c r="X225" s="82">
        <v>12342.524916943521</v>
      </c>
      <c r="Y225" s="84"/>
      <c r="Z225" s="68"/>
      <c r="AA225" s="82"/>
      <c r="AB225" s="82"/>
      <c r="AC225" s="82"/>
      <c r="AD225" s="82"/>
      <c r="AE225" s="103"/>
      <c r="AF225" s="147">
        <f t="shared" si="3"/>
        <v>8172.1161529080273</v>
      </c>
      <c r="AH225" s="168"/>
      <c r="AI225" s="168"/>
      <c r="AJ225" s="168"/>
      <c r="AK225" s="168"/>
    </row>
    <row r="226" spans="2:37" s="90" customFormat="1" ht="12.95" customHeight="1" x14ac:dyDescent="0.25">
      <c r="B226" s="27">
        <v>220</v>
      </c>
      <c r="C226" s="182" t="s">
        <v>198</v>
      </c>
      <c r="D226" s="86" t="s">
        <v>199</v>
      </c>
      <c r="E226" s="157">
        <v>250</v>
      </c>
      <c r="F226" s="165"/>
      <c r="G226" s="32"/>
      <c r="H226" s="33"/>
      <c r="I226" s="30"/>
      <c r="J226" s="9"/>
      <c r="K226" s="41"/>
      <c r="L226" s="32"/>
      <c r="M226" s="9"/>
      <c r="N226" s="9"/>
      <c r="O226" s="33"/>
      <c r="P226" s="128"/>
      <c r="Q226" s="114"/>
      <c r="R226" s="114"/>
      <c r="S226" s="114"/>
      <c r="T226" s="135"/>
      <c r="U226" s="79"/>
      <c r="V226" s="78"/>
      <c r="W226" s="78"/>
      <c r="X226" s="78"/>
      <c r="Y226" s="80"/>
      <c r="Z226" s="77">
        <v>7166</v>
      </c>
      <c r="AA226" s="78">
        <v>4692</v>
      </c>
      <c r="AB226" s="78">
        <v>8074</v>
      </c>
      <c r="AC226" s="78">
        <v>6176</v>
      </c>
      <c r="AD226" s="78"/>
      <c r="AE226" s="102">
        <v>6847</v>
      </c>
      <c r="AF226" s="149">
        <f t="shared" si="3"/>
        <v>6591</v>
      </c>
      <c r="AH226" s="168"/>
      <c r="AI226" s="168"/>
      <c r="AJ226" s="168"/>
      <c r="AK226" s="168"/>
    </row>
    <row r="227" spans="2:37" s="90" customFormat="1" ht="12.95" customHeight="1" thickBot="1" x14ac:dyDescent="0.3">
      <c r="B227" s="70">
        <v>221</v>
      </c>
      <c r="C227" s="183"/>
      <c r="D227" s="20" t="s">
        <v>200</v>
      </c>
      <c r="E227" s="158">
        <v>380</v>
      </c>
      <c r="F227" s="166"/>
      <c r="G227" s="36"/>
      <c r="H227" s="37"/>
      <c r="I227" s="21"/>
      <c r="J227" s="22"/>
      <c r="K227" s="43"/>
      <c r="L227" s="36"/>
      <c r="M227" s="22"/>
      <c r="N227" s="22"/>
      <c r="O227" s="37"/>
      <c r="P227" s="130"/>
      <c r="Q227" s="121"/>
      <c r="R227" s="121"/>
      <c r="S227" s="121"/>
      <c r="T227" s="136"/>
      <c r="U227" s="54"/>
      <c r="V227" s="23"/>
      <c r="W227" s="23"/>
      <c r="X227" s="23"/>
      <c r="Y227" s="55"/>
      <c r="Z227" s="131">
        <v>9460</v>
      </c>
      <c r="AA227" s="23">
        <v>6466</v>
      </c>
      <c r="AB227" s="23">
        <v>6698</v>
      </c>
      <c r="AC227" s="23">
        <v>3869</v>
      </c>
      <c r="AD227" s="23"/>
      <c r="AE227" s="101">
        <v>9774</v>
      </c>
      <c r="AF227" s="150">
        <f t="shared" si="3"/>
        <v>7253.4</v>
      </c>
      <c r="AH227" s="168"/>
      <c r="AI227" s="168"/>
      <c r="AJ227" s="168"/>
      <c r="AK227" s="168"/>
    </row>
    <row r="228" spans="2:37" s="7" customFormat="1" ht="34.5" customHeight="1" thickBot="1" x14ac:dyDescent="0.3">
      <c r="B228" s="216" t="s">
        <v>16</v>
      </c>
      <c r="C228" s="217"/>
      <c r="D228" s="217"/>
      <c r="E228" s="218"/>
      <c r="F228" s="167">
        <f t="shared" ref="F228:Y228" si="4">AVERAGE(F7:F225)</f>
        <v>4906.8395061728397</v>
      </c>
      <c r="G228" s="38">
        <f t="shared" si="4"/>
        <v>9352.8129977699919</v>
      </c>
      <c r="H228" s="39">
        <f t="shared" si="4"/>
        <v>8393.5076266642627</v>
      </c>
      <c r="I228" s="24">
        <f t="shared" si="4"/>
        <v>5316.029900332227</v>
      </c>
      <c r="J228" s="25">
        <f t="shared" si="4"/>
        <v>4952.0637227759316</v>
      </c>
      <c r="K228" s="44">
        <f t="shared" si="4"/>
        <v>9045.0063229929874</v>
      </c>
      <c r="L228" s="38">
        <f t="shared" si="4"/>
        <v>12733.749178967002</v>
      </c>
      <c r="M228" s="25">
        <f t="shared" si="4"/>
        <v>11129.42788108901</v>
      </c>
      <c r="N228" s="25">
        <f t="shared" si="4"/>
        <v>7016.7692818506057</v>
      </c>
      <c r="O228" s="39">
        <f t="shared" si="4"/>
        <v>8924.6810400516806</v>
      </c>
      <c r="P228" s="24">
        <f t="shared" si="4"/>
        <v>7340.7184939669623</v>
      </c>
      <c r="Q228" s="25">
        <f t="shared" si="4"/>
        <v>3437.9074479009528</v>
      </c>
      <c r="R228" s="25">
        <f t="shared" si="4"/>
        <v>9421.2706857644334</v>
      </c>
      <c r="S228" s="25">
        <f t="shared" si="4"/>
        <v>10762.738787375414</v>
      </c>
      <c r="T228" s="44">
        <f t="shared" si="4"/>
        <v>7229.7893116855066</v>
      </c>
      <c r="U228" s="38">
        <f t="shared" si="4"/>
        <v>7188.0055011775094</v>
      </c>
      <c r="V228" s="25">
        <f t="shared" si="4"/>
        <v>12070.186492100627</v>
      </c>
      <c r="W228" s="25">
        <f t="shared" si="4"/>
        <v>10980.277510536898</v>
      </c>
      <c r="X228" s="25">
        <f t="shared" si="4"/>
        <v>10757.06331470182</v>
      </c>
      <c r="Y228" s="39">
        <f t="shared" si="4"/>
        <v>12175.726744186048</v>
      </c>
      <c r="Z228" s="24">
        <f>AVERAGE(Z7:Z227)</f>
        <v>11430.703125</v>
      </c>
      <c r="AA228" s="25">
        <f t="shared" ref="AA228:AE228" si="5">AVERAGE(AA7:AA227)</f>
        <v>6405.85</v>
      </c>
      <c r="AB228" s="25">
        <f t="shared" si="5"/>
        <v>9929.1282051282051</v>
      </c>
      <c r="AC228" s="25">
        <f t="shared" si="5"/>
        <v>7415.66</v>
      </c>
      <c r="AD228" s="25">
        <f t="shared" si="5"/>
        <v>10972.083333333334</v>
      </c>
      <c r="AE228" s="44">
        <f t="shared" si="5"/>
        <v>10480</v>
      </c>
      <c r="AF228" s="151">
        <v>8841</v>
      </c>
      <c r="AH228" s="170"/>
      <c r="AI228" s="170"/>
      <c r="AJ228" s="170"/>
      <c r="AK228" s="170"/>
    </row>
    <row r="229" spans="2:37" ht="12.95" customHeight="1" x14ac:dyDescent="0.25">
      <c r="L229" s="6"/>
    </row>
  </sheetData>
  <mergeCells count="70">
    <mergeCell ref="AF4:AF6"/>
    <mergeCell ref="B228:E228"/>
    <mergeCell ref="C138:C143"/>
    <mergeCell ref="C144:C163"/>
    <mergeCell ref="C7:C29"/>
    <mergeCell ref="C196:C205"/>
    <mergeCell ref="C167:C172"/>
    <mergeCell ref="C92:C113"/>
    <mergeCell ref="C114:C137"/>
    <mergeCell ref="C30:C51"/>
    <mergeCell ref="C53:C68"/>
    <mergeCell ref="C173:C186"/>
    <mergeCell ref="C187:C195"/>
    <mergeCell ref="AK29:AK34"/>
    <mergeCell ref="AH12:AH14"/>
    <mergeCell ref="AK12:AK14"/>
    <mergeCell ref="C206:C220"/>
    <mergeCell ref="P4:T4"/>
    <mergeCell ref="AH96:AH97"/>
    <mergeCell ref="I4:K4"/>
    <mergeCell ref="L4:O4"/>
    <mergeCell ref="AH15:AH18"/>
    <mergeCell ref="AH10:AH11"/>
    <mergeCell ref="AH19:AH23"/>
    <mergeCell ref="AH53:AH54"/>
    <mergeCell ref="AH24:AH28"/>
    <mergeCell ref="AK24:AK28"/>
    <mergeCell ref="AK35:AK36"/>
    <mergeCell ref="AJ35:AJ36"/>
    <mergeCell ref="B2:H2"/>
    <mergeCell ref="AK10:AK11"/>
    <mergeCell ref="AK15:AK18"/>
    <mergeCell ref="AK19:AK23"/>
    <mergeCell ref="G4:H4"/>
    <mergeCell ref="U4:Y4"/>
    <mergeCell ref="Z4:AE4"/>
    <mergeCell ref="AK7:AK8"/>
    <mergeCell ref="AJ7:AJ8"/>
    <mergeCell ref="AI7:AI8"/>
    <mergeCell ref="AH7:AH8"/>
    <mergeCell ref="E4:E6"/>
    <mergeCell ref="B4:B6"/>
    <mergeCell ref="C4:C6"/>
    <mergeCell ref="D4:D6"/>
    <mergeCell ref="AJ140:AJ141"/>
    <mergeCell ref="AK140:AK141"/>
    <mergeCell ref="AK148:AK149"/>
    <mergeCell ref="AJ148:AJ149"/>
    <mergeCell ref="AJ105:AJ106"/>
    <mergeCell ref="AJ72:AJ73"/>
    <mergeCell ref="AK72:AK73"/>
    <mergeCell ref="AJ53:AJ54"/>
    <mergeCell ref="AK53:AK54"/>
    <mergeCell ref="AK96:AK97"/>
    <mergeCell ref="AJ96:AJ97"/>
    <mergeCell ref="C69:C91"/>
    <mergeCell ref="C226:C227"/>
    <mergeCell ref="AH29:AH34"/>
    <mergeCell ref="C164:C166"/>
    <mergeCell ref="C221:C225"/>
    <mergeCell ref="AH35:AI36"/>
    <mergeCell ref="AH72:AI73"/>
    <mergeCell ref="AI105:AI106"/>
    <mergeCell ref="AH105:AH106"/>
    <mergeCell ref="AI148:AI149"/>
    <mergeCell ref="AH148:AH149"/>
    <mergeCell ref="AH140:AH141"/>
    <mergeCell ref="AI140:AI141"/>
    <mergeCell ref="AI53:AI54"/>
    <mergeCell ref="AI96:AI97"/>
  </mergeCells>
  <printOptions horizontalCentered="1"/>
  <pageMargins left="0" right="0" top="0" bottom="0" header="0" footer="0"/>
  <pageSetup paperSize="9" scale="36" orientation="portrait" r:id="rId1"/>
  <colBreaks count="1" manualBreakCount="1">
    <brk id="32" max="1048575" man="1"/>
  </colBreaks>
  <ignoredErrors>
    <ignoredError sqref="AF7:AF227" formulaRange="1"/>
    <ignoredError sqref="L4 D113:D114 D108 D87 AH142:AH1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 tabela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2019-12-26T14:28:31Z</dcterms:modified>
</cp:coreProperties>
</file>