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ijeljina" sheetId="1" r:id="rId1"/>
  </sheets>
  <definedNames>
    <definedName name="_xlnm._FilterDatabase" localSheetId="0" hidden="1">bijeljina!$B$4:$J$69</definedName>
    <definedName name="_xlnm.Print_Area" localSheetId="0">bijeljina!$A$1:$AR$69</definedName>
  </definedNames>
  <calcPr calcId="162913"/>
</workbook>
</file>

<file path=xl/calcChain.xml><?xml version="1.0" encoding="utf-8"?>
<calcChain xmlns="http://schemas.openxmlformats.org/spreadsheetml/2006/main">
  <c r="I69" i="1" l="1"/>
  <c r="J69" i="1"/>
  <c r="H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<sst xmlns="http://schemas.openxmlformats.org/spreadsheetml/2006/main" count="482" uniqueCount="98">
  <si>
    <t>MO kukuruza</t>
  </si>
  <si>
    <t>zrno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</si>
  <si>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</si>
  <si>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</si>
  <si>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</si>
  <si>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</si>
  <si>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</si>
  <si>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</si>
  <si>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</si>
  <si>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</si>
  <si>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</si>
  <si>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</si>
  <si>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žetvi 000/ha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</si>
  <si>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</si>
  <si>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</si>
  <si>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</si>
  <si>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</si>
  <si>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</si>
  <si>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</si>
  <si>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</si>
  <si>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</si>
  <si>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</si>
  <si>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as</t>
  </si>
  <si>
    <t>instituti</t>
  </si>
  <si>
    <t>pioneer</t>
  </si>
  <si>
    <t>P0725</t>
  </si>
  <si>
    <t>kws</t>
  </si>
  <si>
    <t>syngenta</t>
  </si>
  <si>
    <t>agris</t>
  </si>
  <si>
    <t>predusjev</t>
  </si>
  <si>
    <t>lg</t>
  </si>
  <si>
    <t>zp</t>
  </si>
  <si>
    <t>sjetva</t>
  </si>
  <si>
    <t>5M43</t>
  </si>
  <si>
    <t>bc</t>
  </si>
  <si>
    <t>đubrenje</t>
  </si>
  <si>
    <t>P0023</t>
  </si>
  <si>
    <t>UREA (46%)</t>
  </si>
  <si>
    <t>P9903</t>
  </si>
  <si>
    <t>po oranju</t>
  </si>
  <si>
    <t>Zoan</t>
  </si>
  <si>
    <t>P0216</t>
  </si>
  <si>
    <t>zaštita</t>
  </si>
  <si>
    <t>ns</t>
  </si>
  <si>
    <t>dan polja</t>
  </si>
  <si>
    <t>P9911</t>
  </si>
  <si>
    <t>žetva</t>
  </si>
  <si>
    <t>bl</t>
  </si>
  <si>
    <t>Senko</t>
  </si>
  <si>
    <t>2018.</t>
  </si>
  <si>
    <t>P9537</t>
  </si>
  <si>
    <t>P1114</t>
  </si>
  <si>
    <t>P1241</t>
  </si>
  <si>
    <t>6E02</t>
  </si>
  <si>
    <t>Agrister</t>
  </si>
  <si>
    <t>Kamparis</t>
  </si>
  <si>
    <t>Balasco</t>
  </si>
  <si>
    <t>Kerbanis</t>
  </si>
  <si>
    <t>Konsens</t>
  </si>
  <si>
    <t>AGS 500</t>
  </si>
  <si>
    <t>AGS 5151</t>
  </si>
  <si>
    <t>Mono</t>
  </si>
  <si>
    <t>agrimax</t>
  </si>
  <si>
    <t>Titos</t>
  </si>
  <si>
    <t>Lucius</t>
  </si>
  <si>
    <t>Syncero</t>
  </si>
  <si>
    <t>Jullen</t>
  </si>
  <si>
    <t>raiffeisen</t>
  </si>
  <si>
    <t>Ulyxxe</t>
  </si>
  <si>
    <t>Cadixxio</t>
  </si>
  <si>
    <t>fito</t>
  </si>
  <si>
    <t>Bonfire</t>
  </si>
  <si>
    <t>Atlas</t>
  </si>
  <si>
    <t>Lerma</t>
  </si>
  <si>
    <t>2-3 lista</t>
  </si>
  <si>
    <t>418B</t>
  </si>
  <si>
    <t>Riđan</t>
  </si>
  <si>
    <t>Sibila</t>
  </si>
  <si>
    <t>Zita</t>
  </si>
  <si>
    <t>Pako</t>
  </si>
  <si>
    <t>Helijum</t>
  </si>
  <si>
    <t>Livorno</t>
  </si>
  <si>
    <t>Sagunto</t>
  </si>
  <si>
    <t>Bijeljina, Novo Selo</t>
  </si>
  <si>
    <t>suncokret</t>
  </si>
  <si>
    <t>25.04.18.</t>
  </si>
  <si>
    <t>NPK (15-15-15)</t>
  </si>
  <si>
    <t>470 kg/ha</t>
  </si>
  <si>
    <t>200 kg/ha</t>
  </si>
  <si>
    <t>KAN (27%)</t>
  </si>
  <si>
    <t xml:space="preserve">04.06.18. </t>
  </si>
  <si>
    <t>30.03.18.</t>
  </si>
  <si>
    <t>kultivacija, prihrana</t>
  </si>
  <si>
    <t>300 kg/ha</t>
  </si>
  <si>
    <t>12.05.18.</t>
  </si>
  <si>
    <t>Lumax</t>
  </si>
  <si>
    <t>3,3 l/ha</t>
  </si>
  <si>
    <t>13.09.18.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</si>
</sst>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76"/>
  <sheetViews>
    <sheetView tabSelected="1" zoomScaleNormal="100" zoomScaleSheetLayoutView="40" workbookViewId="0">
      <selection activeCell="J13" sqref="J13"/>
    </sheetView>
  </sheetViews>
  <sheetFormatPr defaultColWidth="12.7109375" defaultRowHeight="15.75" x14ac:dyDescent="0.25"/>
  <cols>
    <col min="1" max="1" width="5.7109375" style="1" customWidth="1"/>
    <col min="2" max="7" width="12.7109375" style="1"/>
    <col min="8" max="8" width="12.7109375" style="2"/>
    <col min="9" max="9" width="12.7109375" style="3"/>
    <col min="10" max="10" width="12.7109375" style="44"/>
    <col min="11" max="11" width="5.7109375" style="1" customWidth="1"/>
    <col min="12" max="14" width="12.7109375" style="1"/>
    <col min="15" max="15" width="12.7109375" style="2"/>
    <col min="16" max="16" width="12.7109375" style="1"/>
    <col min="17" max="17" width="5.7109375" style="1" customWidth="1"/>
    <col min="18" max="21" width="12.7109375" style="1"/>
    <col min="22" max="22" width="5.7109375" style="1" customWidth="1"/>
    <col min="23" max="27" width="12.7109375" style="1"/>
    <col min="28" max="28" width="5.7109375" style="1" customWidth="1"/>
    <col min="29" max="33" width="12.7109375" style="1"/>
    <col min="34" max="34" width="5.7109375" style="1" customWidth="1"/>
    <col min="35" max="37" width="12.7109375" style="1"/>
    <col min="38" max="38" width="12.7109375" style="109"/>
    <col min="39" max="39" width="12.7109375" style="1"/>
    <col min="40" max="40" width="15.7109375" style="1" bestFit="1" customWidth="1"/>
    <col min="41" max="41" width="11.5703125" style="1" bestFit="1" customWidth="1"/>
    <col min="42" max="42" width="19.5703125" style="1" bestFit="1" customWidth="1"/>
    <col min="43" max="43" width="20.7109375" style="1" bestFit="1" customWidth="1"/>
    <col min="44" max="44" width="11.28515625" style="1" bestFit="1" customWidth="1"/>
    <col min="45" max="16384" width="12.7109375" style="1"/>
  </cols>
  <sheetData>
    <row r="1" spans="2:45" ht="15.95" customHeight="1" thickBot="1" x14ac:dyDescent="0.3"/>
    <row r="2" spans="2:45" ht="50.1" customHeight="1" thickBot="1" x14ac:dyDescent="0.3">
      <c r="B2" s="168" t="s">
        <v>0</v>
      </c>
      <c r="C2" s="169"/>
      <c r="D2" s="169"/>
      <c r="E2" s="4" t="s">
        <v>1</v>
      </c>
      <c r="F2" s="169" t="s">
        <v>83</v>
      </c>
      <c r="G2" s="169"/>
      <c r="H2" s="169"/>
      <c r="I2" s="170" t="s">
        <v>49</v>
      </c>
      <c r="J2" s="171"/>
      <c r="L2" s="162" t="s">
        <v>2</v>
      </c>
      <c r="M2" s="163"/>
      <c r="N2" s="163"/>
      <c r="O2" s="163"/>
      <c r="P2" s="164"/>
      <c r="Q2" s="5"/>
      <c r="R2" s="162" t="s">
        <v>3</v>
      </c>
      <c r="S2" s="163"/>
      <c r="T2" s="163"/>
      <c r="U2" s="164"/>
      <c r="V2" s="5"/>
      <c r="W2" s="162" t="s">
        <v>4</v>
      </c>
      <c r="X2" s="163"/>
      <c r="Y2" s="163"/>
      <c r="Z2" s="163"/>
      <c r="AA2" s="164"/>
      <c r="AB2" s="5"/>
      <c r="AC2" s="162" t="s">
        <v>5</v>
      </c>
      <c r="AD2" s="163"/>
      <c r="AE2" s="163"/>
      <c r="AF2" s="163"/>
      <c r="AG2" s="164"/>
      <c r="AH2" s="5"/>
      <c r="AI2" s="165" t="s">
        <v>6</v>
      </c>
      <c r="AJ2" s="166"/>
      <c r="AK2" s="166"/>
      <c r="AL2" s="167"/>
    </row>
    <row r="3" spans="2:45" ht="15.95" customHeight="1" thickBot="1" x14ac:dyDescent="0.3">
      <c r="F3" s="6"/>
      <c r="G3" s="6"/>
      <c r="L3" s="7"/>
      <c r="M3" s="7"/>
      <c r="N3" s="7"/>
      <c r="O3" s="95"/>
      <c r="P3" s="7"/>
      <c r="Q3" s="5"/>
      <c r="R3" s="7"/>
      <c r="S3" s="7"/>
      <c r="T3" s="7"/>
      <c r="U3" s="7"/>
      <c r="V3" s="5"/>
      <c r="W3" s="7"/>
      <c r="X3" s="7"/>
      <c r="Y3" s="7"/>
      <c r="Z3" s="7"/>
      <c r="AA3" s="7"/>
      <c r="AB3" s="5"/>
      <c r="AC3" s="7"/>
      <c r="AD3" s="7"/>
      <c r="AE3" s="7"/>
      <c r="AF3" s="7"/>
      <c r="AG3" s="7"/>
      <c r="AH3" s="5"/>
      <c r="AI3" s="8"/>
      <c r="AJ3" s="8"/>
      <c r="AK3" s="8"/>
      <c r="AL3" s="110"/>
    </row>
    <row r="4" spans="2:45" s="10" customFormat="1" ht="50.1" customHeight="1" thickBot="1" x14ac:dyDescent="0.3">
      <c r="B4" s="93" t="s">
        <v>7</v>
      </c>
      <c r="C4" s="94" t="s">
        <v>8</v>
      </c>
      <c r="D4" s="94" t="s">
        <v>9</v>
      </c>
      <c r="E4" s="174" t="s">
        <v>10</v>
      </c>
      <c r="F4" s="182" t="s">
        <v>11</v>
      </c>
      <c r="G4" s="132" t="s">
        <v>12</v>
      </c>
      <c r="H4" s="133" t="s">
        <v>13</v>
      </c>
      <c r="I4" s="134" t="s">
        <v>14</v>
      </c>
      <c r="J4" s="175" t="s">
        <v>15</v>
      </c>
      <c r="L4" s="11" t="s">
        <v>16</v>
      </c>
      <c r="M4" s="12" t="s">
        <v>17</v>
      </c>
      <c r="N4" s="12" t="s">
        <v>18</v>
      </c>
      <c r="O4" s="9" t="s">
        <v>13</v>
      </c>
      <c r="P4" s="13" t="s">
        <v>15</v>
      </c>
      <c r="Q4" s="14"/>
      <c r="R4" s="58" t="s">
        <v>16</v>
      </c>
      <c r="S4" s="59" t="s">
        <v>8</v>
      </c>
      <c r="T4" s="59" t="s">
        <v>9</v>
      </c>
      <c r="U4" s="60" t="s">
        <v>19</v>
      </c>
      <c r="V4" s="14"/>
      <c r="W4" s="58" t="s">
        <v>20</v>
      </c>
      <c r="X4" s="59" t="s">
        <v>16</v>
      </c>
      <c r="Y4" s="59" t="s">
        <v>8</v>
      </c>
      <c r="Z4" s="59" t="s">
        <v>9</v>
      </c>
      <c r="AA4" s="60" t="s">
        <v>19</v>
      </c>
      <c r="AB4" s="14"/>
      <c r="AC4" s="58" t="s">
        <v>16</v>
      </c>
      <c r="AD4" s="59" t="s">
        <v>8</v>
      </c>
      <c r="AE4" s="59" t="s">
        <v>9</v>
      </c>
      <c r="AF4" s="59" t="s">
        <v>20</v>
      </c>
      <c r="AG4" s="64" t="s">
        <v>13</v>
      </c>
      <c r="AH4" s="14"/>
      <c r="AI4" s="61" t="s">
        <v>8</v>
      </c>
      <c r="AJ4" s="62" t="s">
        <v>16</v>
      </c>
      <c r="AK4" s="62" t="s">
        <v>9</v>
      </c>
      <c r="AL4" s="63" t="s">
        <v>21</v>
      </c>
    </row>
    <row r="5" spans="2:45" ht="15.95" customHeight="1" thickBot="1" x14ac:dyDescent="0.3">
      <c r="B5" s="118">
        <v>1</v>
      </c>
      <c r="C5" s="148" t="s">
        <v>34</v>
      </c>
      <c r="D5" s="119">
        <v>424</v>
      </c>
      <c r="E5" s="78">
        <v>460</v>
      </c>
      <c r="F5" s="136">
        <v>18.5</v>
      </c>
      <c r="G5" s="55">
        <f t="shared" ref="G5:G36" si="0">100/(0.7*$F5)*10</f>
        <v>77.220077220077229</v>
      </c>
      <c r="H5" s="89">
        <v>13.6</v>
      </c>
      <c r="I5" s="183">
        <v>7265.822784810126</v>
      </c>
      <c r="J5" s="176">
        <v>7299.6173093906391</v>
      </c>
      <c r="L5" s="159" t="s">
        <v>23</v>
      </c>
      <c r="M5" s="160"/>
      <c r="N5" s="160"/>
      <c r="O5" s="160"/>
      <c r="P5" s="161"/>
      <c r="Q5" s="5"/>
      <c r="R5" s="28">
        <v>1</v>
      </c>
      <c r="S5" s="115" t="s">
        <v>24</v>
      </c>
      <c r="T5" s="115" t="s">
        <v>50</v>
      </c>
      <c r="U5" s="65">
        <v>9918.6046511627901</v>
      </c>
      <c r="V5" s="5"/>
      <c r="W5" s="143">
        <v>200</v>
      </c>
      <c r="X5" s="20">
        <v>1</v>
      </c>
      <c r="Y5" s="115" t="s">
        <v>70</v>
      </c>
      <c r="Z5" s="50" t="s">
        <v>81</v>
      </c>
      <c r="AA5" s="65">
        <v>7588.1660288489848</v>
      </c>
      <c r="AB5" s="5"/>
      <c r="AC5" s="28">
        <v>1</v>
      </c>
      <c r="AD5" s="36" t="s">
        <v>26</v>
      </c>
      <c r="AE5" s="50">
        <v>2370</v>
      </c>
      <c r="AF5" s="36">
        <v>290</v>
      </c>
      <c r="AG5" s="102">
        <v>12</v>
      </c>
      <c r="AH5" s="5"/>
      <c r="AI5" s="172" t="s">
        <v>34</v>
      </c>
      <c r="AJ5" s="36">
        <v>1</v>
      </c>
      <c r="AK5" s="36" t="s">
        <v>75</v>
      </c>
      <c r="AL5" s="65">
        <v>8085.9581984103606</v>
      </c>
      <c r="AN5" s="120" t="s">
        <v>29</v>
      </c>
      <c r="AO5" s="121" t="s">
        <v>84</v>
      </c>
      <c r="AP5" s="22"/>
      <c r="AQ5" s="22"/>
      <c r="AR5" s="23"/>
      <c r="AS5" s="72"/>
    </row>
    <row r="6" spans="2:45" ht="15.95" customHeight="1" thickBot="1" x14ac:dyDescent="0.3">
      <c r="B6" s="24">
        <v>2</v>
      </c>
      <c r="C6" s="149"/>
      <c r="D6" s="25" t="s">
        <v>75</v>
      </c>
      <c r="E6" s="80">
        <v>460</v>
      </c>
      <c r="F6" s="82">
        <v>20</v>
      </c>
      <c r="G6" s="54">
        <f t="shared" si="0"/>
        <v>71.428571428571431</v>
      </c>
      <c r="H6" s="81">
        <v>16</v>
      </c>
      <c r="I6" s="184">
        <v>8278.481012658227</v>
      </c>
      <c r="J6" s="177">
        <v>8085.9581984103606</v>
      </c>
      <c r="L6" s="39">
        <v>1</v>
      </c>
      <c r="M6" s="20" t="s">
        <v>24</v>
      </c>
      <c r="N6" s="20">
        <v>8</v>
      </c>
      <c r="O6" s="96">
        <v>14.9</v>
      </c>
      <c r="P6" s="21">
        <v>9095</v>
      </c>
      <c r="Q6" s="5"/>
      <c r="R6" s="30">
        <v>2</v>
      </c>
      <c r="S6" s="116" t="s">
        <v>24</v>
      </c>
      <c r="T6" s="116" t="s">
        <v>36</v>
      </c>
      <c r="U6" s="66">
        <v>9831.645569620252</v>
      </c>
      <c r="V6" s="5"/>
      <c r="W6" s="147"/>
      <c r="X6" s="101">
        <v>2</v>
      </c>
      <c r="Y6" s="87" t="s">
        <v>26</v>
      </c>
      <c r="Z6" s="91">
        <v>2370</v>
      </c>
      <c r="AA6" s="111">
        <v>7408.8901972328531</v>
      </c>
      <c r="AB6" s="5"/>
      <c r="AC6" s="34">
        <v>2</v>
      </c>
      <c r="AD6" s="38" t="s">
        <v>67</v>
      </c>
      <c r="AE6" s="38" t="s">
        <v>69</v>
      </c>
      <c r="AF6" s="38">
        <v>480</v>
      </c>
      <c r="AG6" s="104">
        <v>12.9</v>
      </c>
      <c r="AH6" s="5"/>
      <c r="AI6" s="155"/>
      <c r="AJ6" s="25">
        <v>2</v>
      </c>
      <c r="AK6" s="25">
        <v>572</v>
      </c>
      <c r="AL6" s="66">
        <v>7441.0950838975568</v>
      </c>
      <c r="AM6" s="5"/>
      <c r="AN6" s="122" t="s">
        <v>32</v>
      </c>
      <c r="AO6" s="123" t="s">
        <v>85</v>
      </c>
      <c r="AP6" s="123"/>
      <c r="AQ6" s="123"/>
      <c r="AR6" s="124"/>
      <c r="AS6" s="125"/>
    </row>
    <row r="7" spans="2:45" ht="15.95" customHeight="1" x14ac:dyDescent="0.25">
      <c r="B7" s="24">
        <v>3</v>
      </c>
      <c r="C7" s="149"/>
      <c r="D7" s="25">
        <v>572</v>
      </c>
      <c r="E7" s="80">
        <v>500</v>
      </c>
      <c r="F7" s="82">
        <v>21</v>
      </c>
      <c r="G7" s="54">
        <f t="shared" si="0"/>
        <v>68.02721088435375</v>
      </c>
      <c r="H7" s="81">
        <v>16.3</v>
      </c>
      <c r="I7" s="184">
        <v>7645.5696202531644</v>
      </c>
      <c r="J7" s="177">
        <v>7441.0950838975568</v>
      </c>
      <c r="L7" s="30">
        <v>2</v>
      </c>
      <c r="M7" s="26" t="s">
        <v>31</v>
      </c>
      <c r="N7" s="26">
        <v>8</v>
      </c>
      <c r="O7" s="42">
        <v>17.100000000000001</v>
      </c>
      <c r="P7" s="27">
        <v>7706</v>
      </c>
      <c r="Q7" s="5"/>
      <c r="R7" s="30">
        <v>3</v>
      </c>
      <c r="S7" s="116" t="s">
        <v>24</v>
      </c>
      <c r="T7" s="116" t="s">
        <v>38</v>
      </c>
      <c r="U7" s="66">
        <v>9545.4224315572574</v>
      </c>
      <c r="V7" s="5"/>
      <c r="W7" s="143">
        <v>300</v>
      </c>
      <c r="X7" s="20">
        <v>1</v>
      </c>
      <c r="Y7" s="115" t="s">
        <v>24</v>
      </c>
      <c r="Z7" s="115" t="s">
        <v>50</v>
      </c>
      <c r="AA7" s="65">
        <v>9918.6046511627901</v>
      </c>
      <c r="AB7" s="5"/>
      <c r="AC7" s="39">
        <v>3</v>
      </c>
      <c r="AD7" s="36" t="s">
        <v>26</v>
      </c>
      <c r="AE7" s="50" t="s">
        <v>56</v>
      </c>
      <c r="AF7" s="36">
        <v>410</v>
      </c>
      <c r="AG7" s="102">
        <v>13.1</v>
      </c>
      <c r="AH7" s="5"/>
      <c r="AI7" s="155"/>
      <c r="AJ7" s="25">
        <v>3</v>
      </c>
      <c r="AK7" s="25">
        <v>424</v>
      </c>
      <c r="AL7" s="66">
        <v>7299.6173093906391</v>
      </c>
      <c r="AM7" s="5"/>
      <c r="AN7" s="157" t="s">
        <v>35</v>
      </c>
      <c r="AO7" s="152" t="s">
        <v>91</v>
      </c>
      <c r="AP7" s="152" t="s">
        <v>39</v>
      </c>
      <c r="AQ7" s="126" t="s">
        <v>86</v>
      </c>
      <c r="AR7" s="127" t="s">
        <v>87</v>
      </c>
      <c r="AS7" s="5"/>
    </row>
    <row r="8" spans="2:45" ht="15.95" customHeight="1" thickBot="1" x14ac:dyDescent="0.3">
      <c r="B8" s="24">
        <v>4</v>
      </c>
      <c r="C8" s="149"/>
      <c r="D8" s="25">
        <v>525</v>
      </c>
      <c r="E8" s="80">
        <v>510</v>
      </c>
      <c r="F8" s="82">
        <v>21</v>
      </c>
      <c r="G8" s="54">
        <f t="shared" si="0"/>
        <v>68.02721088435375</v>
      </c>
      <c r="H8" s="81">
        <v>15</v>
      </c>
      <c r="I8" s="184">
        <v>7088.6075949367087</v>
      </c>
      <c r="J8" s="177">
        <v>7006.1819252281421</v>
      </c>
      <c r="L8" s="30">
        <v>3</v>
      </c>
      <c r="M8" s="26" t="s">
        <v>22</v>
      </c>
      <c r="N8" s="25">
        <v>4</v>
      </c>
      <c r="O8" s="81">
        <v>15.9</v>
      </c>
      <c r="P8" s="27">
        <v>7568</v>
      </c>
      <c r="Q8" s="5"/>
      <c r="R8" s="40">
        <v>4</v>
      </c>
      <c r="S8" s="117" t="s">
        <v>24</v>
      </c>
      <c r="T8" s="117" t="s">
        <v>25</v>
      </c>
      <c r="U8" s="67">
        <v>9111.2746541065662</v>
      </c>
      <c r="V8" s="5"/>
      <c r="W8" s="144"/>
      <c r="X8" s="26">
        <v>2</v>
      </c>
      <c r="Y8" s="116" t="s">
        <v>24</v>
      </c>
      <c r="Z8" s="116" t="s">
        <v>38</v>
      </c>
      <c r="AA8" s="66">
        <v>9545.4224315572574</v>
      </c>
      <c r="AB8" s="5"/>
      <c r="AC8" s="33">
        <v>4</v>
      </c>
      <c r="AD8" s="25" t="s">
        <v>70</v>
      </c>
      <c r="AE8" s="25" t="s">
        <v>71</v>
      </c>
      <c r="AF8" s="25">
        <v>300</v>
      </c>
      <c r="AG8" s="103">
        <v>13.1</v>
      </c>
      <c r="AH8" s="5"/>
      <c r="AI8" s="155"/>
      <c r="AJ8" s="26">
        <v>4</v>
      </c>
      <c r="AK8" s="25">
        <v>525</v>
      </c>
      <c r="AL8" s="66">
        <v>7006.1819252281421</v>
      </c>
      <c r="AM8" s="5"/>
      <c r="AN8" s="158"/>
      <c r="AO8" s="153"/>
      <c r="AP8" s="153"/>
      <c r="AQ8" s="5" t="s">
        <v>37</v>
      </c>
      <c r="AR8" s="128" t="s">
        <v>88</v>
      </c>
      <c r="AS8" s="5"/>
    </row>
    <row r="9" spans="2:45" ht="15.95" customHeight="1" thickBot="1" x14ac:dyDescent="0.3">
      <c r="B9" s="37">
        <v>5</v>
      </c>
      <c r="C9" s="150"/>
      <c r="D9" s="38" t="s">
        <v>76</v>
      </c>
      <c r="E9" s="83">
        <v>610</v>
      </c>
      <c r="F9" s="137">
        <v>23</v>
      </c>
      <c r="G9" s="138">
        <f t="shared" si="0"/>
        <v>62.111801242236034</v>
      </c>
      <c r="H9" s="139">
        <v>14.6</v>
      </c>
      <c r="I9" s="185">
        <v>6278.4810126582279</v>
      </c>
      <c r="J9" s="178">
        <v>6234.6776567559618</v>
      </c>
      <c r="L9" s="30">
        <v>4</v>
      </c>
      <c r="M9" s="26" t="s">
        <v>28</v>
      </c>
      <c r="N9" s="26">
        <v>3</v>
      </c>
      <c r="O9" s="42">
        <v>14.9</v>
      </c>
      <c r="P9" s="27">
        <v>7230</v>
      </c>
      <c r="Q9" s="5"/>
      <c r="R9" s="28">
        <v>5</v>
      </c>
      <c r="S9" s="115" t="s">
        <v>24</v>
      </c>
      <c r="T9" s="115" t="s">
        <v>45</v>
      </c>
      <c r="U9" s="65">
        <v>8909.9205181042089</v>
      </c>
      <c r="V9" s="5"/>
      <c r="W9" s="144"/>
      <c r="X9" s="26">
        <v>3</v>
      </c>
      <c r="Y9" s="116" t="s">
        <v>31</v>
      </c>
      <c r="Z9" s="116">
        <v>388</v>
      </c>
      <c r="AA9" s="66">
        <v>7476.6558728289665</v>
      </c>
      <c r="AB9" s="5"/>
      <c r="AC9" s="33">
        <v>5</v>
      </c>
      <c r="AD9" s="25" t="s">
        <v>43</v>
      </c>
      <c r="AE9" s="25">
        <v>4023</v>
      </c>
      <c r="AF9" s="25">
        <v>400</v>
      </c>
      <c r="AG9" s="103">
        <v>13.2</v>
      </c>
      <c r="AH9" s="5"/>
      <c r="AI9" s="173"/>
      <c r="AJ9" s="31">
        <v>5</v>
      </c>
      <c r="AK9" s="38" t="s">
        <v>76</v>
      </c>
      <c r="AL9" s="67">
        <v>6234.6776567559618</v>
      </c>
      <c r="AM9" s="5"/>
      <c r="AN9" s="158"/>
      <c r="AO9" s="121" t="s">
        <v>90</v>
      </c>
      <c r="AP9" s="121" t="s">
        <v>92</v>
      </c>
      <c r="AQ9" s="121" t="s">
        <v>89</v>
      </c>
      <c r="AR9" s="129" t="s">
        <v>93</v>
      </c>
      <c r="AS9" s="5"/>
    </row>
    <row r="10" spans="2:45" ht="15.95" customHeight="1" x14ac:dyDescent="0.25">
      <c r="B10" s="35">
        <v>6</v>
      </c>
      <c r="C10" s="151" t="s">
        <v>31</v>
      </c>
      <c r="D10" s="36">
        <v>388</v>
      </c>
      <c r="E10" s="88">
        <v>300</v>
      </c>
      <c r="F10" s="136">
        <v>18.5</v>
      </c>
      <c r="G10" s="55">
        <f t="shared" si="0"/>
        <v>77.220077220077229</v>
      </c>
      <c r="H10" s="89">
        <v>15.9</v>
      </c>
      <c r="I10" s="183">
        <v>7645.5696202531644</v>
      </c>
      <c r="J10" s="176">
        <v>7476.6558728289665</v>
      </c>
      <c r="L10" s="30">
        <v>5</v>
      </c>
      <c r="M10" s="26" t="s">
        <v>34</v>
      </c>
      <c r="N10" s="26">
        <v>5</v>
      </c>
      <c r="O10" s="42">
        <v>15.1</v>
      </c>
      <c r="P10" s="27">
        <v>7214</v>
      </c>
      <c r="Q10" s="5"/>
      <c r="R10" s="30">
        <v>6</v>
      </c>
      <c r="S10" s="116" t="s">
        <v>24</v>
      </c>
      <c r="T10" s="116" t="s">
        <v>52</v>
      </c>
      <c r="U10" s="66">
        <v>8810.1265822784808</v>
      </c>
      <c r="V10" s="5"/>
      <c r="W10" s="144"/>
      <c r="X10" s="26">
        <v>4</v>
      </c>
      <c r="Y10" s="116" t="s">
        <v>26</v>
      </c>
      <c r="Z10" s="49" t="s">
        <v>55</v>
      </c>
      <c r="AA10" s="66">
        <v>7333.5295849278773</v>
      </c>
      <c r="AB10" s="5"/>
      <c r="AC10" s="30">
        <v>6</v>
      </c>
      <c r="AD10" s="25" t="s">
        <v>24</v>
      </c>
      <c r="AE10" s="25" t="s">
        <v>38</v>
      </c>
      <c r="AF10" s="25">
        <v>390</v>
      </c>
      <c r="AG10" s="103">
        <v>13.3</v>
      </c>
      <c r="AH10" s="5"/>
      <c r="AI10" s="146" t="s">
        <v>31</v>
      </c>
      <c r="AJ10" s="16">
        <v>1</v>
      </c>
      <c r="AK10" s="16">
        <v>548</v>
      </c>
      <c r="AL10" s="113">
        <v>8754.1654400942007</v>
      </c>
      <c r="AN10" s="130" t="s">
        <v>42</v>
      </c>
      <c r="AO10" s="121" t="s">
        <v>94</v>
      </c>
      <c r="AP10" s="121" t="s">
        <v>74</v>
      </c>
      <c r="AQ10" s="121" t="s">
        <v>95</v>
      </c>
      <c r="AR10" s="129" t="s">
        <v>96</v>
      </c>
      <c r="AS10" s="5"/>
    </row>
    <row r="11" spans="2:45" ht="15.95" customHeight="1" x14ac:dyDescent="0.25">
      <c r="B11" s="24">
        <v>7</v>
      </c>
      <c r="C11" s="149"/>
      <c r="D11" s="26">
        <v>4007</v>
      </c>
      <c r="E11" s="86">
        <v>400</v>
      </c>
      <c r="F11" s="82">
        <v>20</v>
      </c>
      <c r="G11" s="54">
        <f t="shared" si="0"/>
        <v>71.428571428571431</v>
      </c>
      <c r="H11" s="81">
        <v>14.3</v>
      </c>
      <c r="I11" s="184">
        <v>7088.6075949367087</v>
      </c>
      <c r="J11" s="177">
        <v>7063.8798940241386</v>
      </c>
      <c r="L11" s="30">
        <v>6</v>
      </c>
      <c r="M11" s="26" t="s">
        <v>26</v>
      </c>
      <c r="N11" s="25">
        <v>5</v>
      </c>
      <c r="O11" s="81">
        <v>14</v>
      </c>
      <c r="P11" s="27">
        <v>7206</v>
      </c>
      <c r="Q11" s="5"/>
      <c r="R11" s="30">
        <v>7</v>
      </c>
      <c r="S11" s="116" t="s">
        <v>31</v>
      </c>
      <c r="T11" s="116">
        <v>548</v>
      </c>
      <c r="U11" s="66">
        <v>8754.1654400942007</v>
      </c>
      <c r="V11" s="5"/>
      <c r="W11" s="144"/>
      <c r="X11" s="26">
        <v>5</v>
      </c>
      <c r="Y11" s="116" t="s">
        <v>27</v>
      </c>
      <c r="Z11" s="49" t="s">
        <v>64</v>
      </c>
      <c r="AA11" s="66">
        <v>7248.3956432146006</v>
      </c>
      <c r="AB11" s="5"/>
      <c r="AC11" s="33">
        <v>7</v>
      </c>
      <c r="AD11" s="25" t="s">
        <v>27</v>
      </c>
      <c r="AE11" s="49" t="s">
        <v>64</v>
      </c>
      <c r="AF11" s="25">
        <v>330</v>
      </c>
      <c r="AG11" s="103">
        <v>13.3</v>
      </c>
      <c r="AH11" s="5"/>
      <c r="AI11" s="144"/>
      <c r="AJ11" s="25">
        <v>2</v>
      </c>
      <c r="AK11" s="25">
        <v>606</v>
      </c>
      <c r="AL11" s="66">
        <v>8414.0123638504556</v>
      </c>
      <c r="AN11" s="122" t="s">
        <v>44</v>
      </c>
      <c r="AO11" s="123" t="s">
        <v>97</v>
      </c>
      <c r="AP11" s="5"/>
      <c r="AQ11" s="5"/>
      <c r="AR11" s="75"/>
      <c r="AS11" s="5"/>
    </row>
    <row r="12" spans="2:45" ht="15.95" customHeight="1" x14ac:dyDescent="0.25">
      <c r="B12" s="24">
        <v>8</v>
      </c>
      <c r="C12" s="149"/>
      <c r="D12" s="25">
        <v>427</v>
      </c>
      <c r="E12" s="80">
        <v>400</v>
      </c>
      <c r="F12" s="82">
        <v>20</v>
      </c>
      <c r="G12" s="54">
        <f t="shared" si="0"/>
        <v>71.428571428571431</v>
      </c>
      <c r="H12" s="81">
        <v>14.1</v>
      </c>
      <c r="I12" s="184">
        <v>8126.5822784810125</v>
      </c>
      <c r="J12" s="177">
        <v>8117.1327642037095</v>
      </c>
      <c r="L12" s="30">
        <v>7</v>
      </c>
      <c r="M12" s="25" t="s">
        <v>47</v>
      </c>
      <c r="N12" s="26">
        <v>1</v>
      </c>
      <c r="O12" s="42">
        <v>15.4</v>
      </c>
      <c r="P12" s="27">
        <v>7048</v>
      </c>
      <c r="Q12" s="5"/>
      <c r="R12" s="33">
        <v>8</v>
      </c>
      <c r="S12" s="116" t="s">
        <v>24</v>
      </c>
      <c r="T12" s="116" t="s">
        <v>41</v>
      </c>
      <c r="U12" s="66">
        <v>8698.3220488666484</v>
      </c>
      <c r="V12" s="5"/>
      <c r="W12" s="144"/>
      <c r="X12" s="26">
        <v>6</v>
      </c>
      <c r="Y12" s="116" t="s">
        <v>22</v>
      </c>
      <c r="Z12" s="116">
        <v>334</v>
      </c>
      <c r="AA12" s="66">
        <v>6775.3900500441569</v>
      </c>
      <c r="AB12" s="5"/>
      <c r="AC12" s="33">
        <v>8</v>
      </c>
      <c r="AD12" s="25" t="s">
        <v>27</v>
      </c>
      <c r="AE12" s="49" t="s">
        <v>65</v>
      </c>
      <c r="AF12" s="25">
        <v>610</v>
      </c>
      <c r="AG12" s="103">
        <v>13.4</v>
      </c>
      <c r="AH12" s="5"/>
      <c r="AI12" s="144"/>
      <c r="AJ12" s="25">
        <v>3</v>
      </c>
      <c r="AK12" s="25">
        <v>707</v>
      </c>
      <c r="AL12" s="66">
        <v>8124.6393876950251</v>
      </c>
      <c r="AN12" s="122" t="s">
        <v>46</v>
      </c>
      <c r="AO12" s="123" t="s">
        <v>97</v>
      </c>
      <c r="AP12" s="123"/>
      <c r="AQ12" s="123"/>
      <c r="AR12" s="29"/>
      <c r="AS12" s="73"/>
    </row>
    <row r="13" spans="2:45" ht="15.95" customHeight="1" x14ac:dyDescent="0.25">
      <c r="B13" s="24">
        <v>9</v>
      </c>
      <c r="C13" s="149"/>
      <c r="D13" s="25">
        <v>548</v>
      </c>
      <c r="E13" s="80">
        <v>500</v>
      </c>
      <c r="F13" s="82">
        <v>21</v>
      </c>
      <c r="G13" s="54">
        <f t="shared" si="0"/>
        <v>68.02721088435375</v>
      </c>
      <c r="H13" s="81">
        <v>14.3</v>
      </c>
      <c r="I13" s="184">
        <v>8784.8101265822788</v>
      </c>
      <c r="J13" s="177">
        <v>8754.1654400942007</v>
      </c>
      <c r="L13" s="30">
        <v>8</v>
      </c>
      <c r="M13" s="25" t="s">
        <v>67</v>
      </c>
      <c r="N13" s="25">
        <v>2</v>
      </c>
      <c r="O13" s="81">
        <v>13.4</v>
      </c>
      <c r="P13" s="27">
        <v>7013</v>
      </c>
      <c r="Q13" s="5"/>
      <c r="R13" s="30">
        <v>9</v>
      </c>
      <c r="S13" s="116" t="s">
        <v>27</v>
      </c>
      <c r="T13" s="116" t="s">
        <v>79</v>
      </c>
      <c r="U13" s="66">
        <v>8428.4662937886369</v>
      </c>
      <c r="V13" s="5"/>
      <c r="W13" s="144"/>
      <c r="X13" s="26">
        <v>7</v>
      </c>
      <c r="Y13" s="116" t="s">
        <v>70</v>
      </c>
      <c r="Z13" s="116" t="s">
        <v>71</v>
      </c>
      <c r="AA13" s="66">
        <v>6676.7441860465124</v>
      </c>
      <c r="AB13" s="5"/>
      <c r="AC13" s="30">
        <v>9</v>
      </c>
      <c r="AD13" s="25" t="s">
        <v>43</v>
      </c>
      <c r="AE13" s="25">
        <v>3022</v>
      </c>
      <c r="AF13" s="25">
        <v>300</v>
      </c>
      <c r="AG13" s="103">
        <v>13.4</v>
      </c>
      <c r="AH13" s="5"/>
      <c r="AI13" s="144"/>
      <c r="AJ13" s="26">
        <v>4</v>
      </c>
      <c r="AK13" s="25">
        <v>427</v>
      </c>
      <c r="AL13" s="66">
        <v>8117.1327642037095</v>
      </c>
      <c r="AN13" s="5"/>
      <c r="AO13" s="5"/>
      <c r="AP13" s="5"/>
      <c r="AQ13" s="5"/>
      <c r="AS13" s="73"/>
    </row>
    <row r="14" spans="2:45" ht="15.95" customHeight="1" x14ac:dyDescent="0.25">
      <c r="B14" s="24">
        <v>10</v>
      </c>
      <c r="C14" s="149"/>
      <c r="D14" s="25">
        <v>555</v>
      </c>
      <c r="E14" s="80">
        <v>500</v>
      </c>
      <c r="F14" s="82">
        <v>22</v>
      </c>
      <c r="G14" s="54">
        <f t="shared" si="0"/>
        <v>64.935064935064943</v>
      </c>
      <c r="H14" s="81">
        <v>19.8</v>
      </c>
      <c r="I14" s="184">
        <v>7088.6075949367087</v>
      </c>
      <c r="J14" s="177">
        <v>6610.5387106270236</v>
      </c>
      <c r="L14" s="30">
        <v>9</v>
      </c>
      <c r="M14" s="26" t="s">
        <v>27</v>
      </c>
      <c r="N14" s="26">
        <v>7</v>
      </c>
      <c r="O14" s="42">
        <v>14</v>
      </c>
      <c r="P14" s="27">
        <v>6911</v>
      </c>
      <c r="Q14" s="5"/>
      <c r="R14" s="30">
        <v>10</v>
      </c>
      <c r="S14" s="116" t="s">
        <v>31</v>
      </c>
      <c r="T14" s="116">
        <v>606</v>
      </c>
      <c r="U14" s="66">
        <v>8414.0123638504556</v>
      </c>
      <c r="V14" s="5"/>
      <c r="W14" s="144"/>
      <c r="X14" s="26">
        <v>8</v>
      </c>
      <c r="Y14" s="116" t="s">
        <v>70</v>
      </c>
      <c r="Z14" s="49" t="s">
        <v>72</v>
      </c>
      <c r="AA14" s="66">
        <v>6227.8481012658231</v>
      </c>
      <c r="AB14" s="5"/>
      <c r="AC14" s="33">
        <v>10</v>
      </c>
      <c r="AD14" s="25" t="s">
        <v>27</v>
      </c>
      <c r="AE14" s="25" t="s">
        <v>79</v>
      </c>
      <c r="AF14" s="25">
        <v>440</v>
      </c>
      <c r="AG14" s="103">
        <v>13.5</v>
      </c>
      <c r="AH14" s="5"/>
      <c r="AI14" s="144"/>
      <c r="AJ14" s="26">
        <v>5</v>
      </c>
      <c r="AK14" s="25">
        <v>388</v>
      </c>
      <c r="AL14" s="66">
        <v>7476.6558728289665</v>
      </c>
      <c r="AN14" s="5"/>
      <c r="AO14" s="5"/>
      <c r="AP14" s="5"/>
      <c r="AQ14" s="5"/>
      <c r="AS14" s="73"/>
    </row>
    <row r="15" spans="2:45" ht="15.95" customHeight="1" thickBot="1" x14ac:dyDescent="0.3">
      <c r="B15" s="24">
        <v>11</v>
      </c>
      <c r="C15" s="149"/>
      <c r="D15" s="25">
        <v>606</v>
      </c>
      <c r="E15" s="80">
        <v>600</v>
      </c>
      <c r="F15" s="82">
        <v>22</v>
      </c>
      <c r="G15" s="54">
        <f t="shared" si="0"/>
        <v>64.935064935064943</v>
      </c>
      <c r="H15" s="81">
        <v>18.8</v>
      </c>
      <c r="I15" s="184">
        <v>8911.3924050632904</v>
      </c>
      <c r="J15" s="177">
        <v>8414.0123638504556</v>
      </c>
      <c r="L15" s="30">
        <v>10</v>
      </c>
      <c r="M15" s="26" t="s">
        <v>30</v>
      </c>
      <c r="N15" s="26">
        <v>4</v>
      </c>
      <c r="O15" s="42">
        <v>14.6</v>
      </c>
      <c r="P15" s="27">
        <v>6804</v>
      </c>
      <c r="Q15" s="5"/>
      <c r="R15" s="33">
        <v>11</v>
      </c>
      <c r="S15" s="116" t="s">
        <v>26</v>
      </c>
      <c r="T15" s="49" t="s">
        <v>56</v>
      </c>
      <c r="U15" s="66">
        <v>8262.7906976744198</v>
      </c>
      <c r="V15" s="5"/>
      <c r="W15" s="145"/>
      <c r="X15" s="31">
        <v>9</v>
      </c>
      <c r="Y15" s="117" t="s">
        <v>43</v>
      </c>
      <c r="Z15" s="117">
        <v>3022</v>
      </c>
      <c r="AA15" s="67">
        <v>5914.3950544598174</v>
      </c>
      <c r="AB15" s="5"/>
      <c r="AC15" s="33">
        <v>11</v>
      </c>
      <c r="AD15" s="25" t="s">
        <v>70</v>
      </c>
      <c r="AE15" s="49" t="s">
        <v>81</v>
      </c>
      <c r="AF15" s="25">
        <v>250</v>
      </c>
      <c r="AG15" s="103">
        <v>13.5</v>
      </c>
      <c r="AH15" s="5"/>
      <c r="AI15" s="144"/>
      <c r="AJ15" s="25">
        <v>6</v>
      </c>
      <c r="AK15" s="25">
        <v>666</v>
      </c>
      <c r="AL15" s="66">
        <v>7085.4871945834557</v>
      </c>
      <c r="AN15" s="5"/>
      <c r="AO15" s="5"/>
      <c r="AP15" s="5"/>
      <c r="AQ15" s="5"/>
      <c r="AR15" s="114"/>
      <c r="AS15" s="73"/>
    </row>
    <row r="16" spans="2:45" ht="15.95" customHeight="1" x14ac:dyDescent="0.25">
      <c r="B16" s="24">
        <v>12</v>
      </c>
      <c r="C16" s="149"/>
      <c r="D16" s="25">
        <v>666</v>
      </c>
      <c r="E16" s="80">
        <v>600</v>
      </c>
      <c r="F16" s="82">
        <v>22</v>
      </c>
      <c r="G16" s="54">
        <f t="shared" si="0"/>
        <v>64.935064935064943</v>
      </c>
      <c r="H16" s="81">
        <v>20.3</v>
      </c>
      <c r="I16" s="184">
        <v>7645.5696202531644</v>
      </c>
      <c r="J16" s="177">
        <v>7085.4871945834557</v>
      </c>
      <c r="L16" s="68">
        <v>11</v>
      </c>
      <c r="M16" s="26" t="s">
        <v>43</v>
      </c>
      <c r="N16" s="26">
        <v>9</v>
      </c>
      <c r="O16" s="42">
        <v>15.8</v>
      </c>
      <c r="P16" s="27">
        <v>5915</v>
      </c>
      <c r="Q16" s="5"/>
      <c r="R16" s="30">
        <v>12</v>
      </c>
      <c r="S16" s="116" t="s">
        <v>62</v>
      </c>
      <c r="T16" s="49" t="s">
        <v>77</v>
      </c>
      <c r="U16" s="66">
        <v>8215.2487488960869</v>
      </c>
      <c r="V16" s="5"/>
      <c r="W16" s="146">
        <v>400</v>
      </c>
      <c r="X16" s="19">
        <v>1</v>
      </c>
      <c r="Y16" s="119" t="s">
        <v>24</v>
      </c>
      <c r="Z16" s="119" t="s">
        <v>36</v>
      </c>
      <c r="AA16" s="113">
        <v>9831.645569620252</v>
      </c>
      <c r="AB16" s="5"/>
      <c r="AC16" s="30">
        <v>12</v>
      </c>
      <c r="AD16" s="25" t="s">
        <v>26</v>
      </c>
      <c r="AE16" s="49" t="s">
        <v>55</v>
      </c>
      <c r="AF16" s="25">
        <v>380</v>
      </c>
      <c r="AG16" s="103">
        <v>13.5</v>
      </c>
      <c r="AH16" s="5"/>
      <c r="AI16" s="144"/>
      <c r="AJ16" s="26">
        <v>7</v>
      </c>
      <c r="AK16" s="26">
        <v>4007</v>
      </c>
      <c r="AL16" s="66">
        <v>7063.8798940241386</v>
      </c>
      <c r="AN16" s="74"/>
      <c r="AO16" s="77"/>
      <c r="AP16" s="77"/>
      <c r="AQ16" s="77"/>
      <c r="AR16" s="77"/>
      <c r="AS16" s="75"/>
    </row>
    <row r="17" spans="2:45" ht="15.95" customHeight="1" thickBot="1" x14ac:dyDescent="0.3">
      <c r="B17" s="37">
        <v>13</v>
      </c>
      <c r="C17" s="150"/>
      <c r="D17" s="38">
        <v>707</v>
      </c>
      <c r="E17" s="83">
        <v>700</v>
      </c>
      <c r="F17" s="85">
        <v>24.5</v>
      </c>
      <c r="G17" s="56">
        <f t="shared" si="0"/>
        <v>58.309037900874642</v>
      </c>
      <c r="H17" s="84">
        <v>19.3</v>
      </c>
      <c r="I17" s="186">
        <v>8658.2278481012654</v>
      </c>
      <c r="J17" s="179">
        <v>8124.6393876950251</v>
      </c>
      <c r="L17" s="37">
        <v>12</v>
      </c>
      <c r="M17" s="38" t="s">
        <v>70</v>
      </c>
      <c r="N17" s="31">
        <v>5</v>
      </c>
      <c r="O17" s="43">
        <v>14.8</v>
      </c>
      <c r="P17" s="32">
        <v>5778</v>
      </c>
      <c r="Q17" s="5"/>
      <c r="R17" s="30">
        <v>13</v>
      </c>
      <c r="S17" s="116" t="s">
        <v>62</v>
      </c>
      <c r="T17" s="49" t="s">
        <v>63</v>
      </c>
      <c r="U17" s="66">
        <v>8189.8145422431571</v>
      </c>
      <c r="V17" s="5"/>
      <c r="W17" s="144"/>
      <c r="X17" s="26">
        <v>2</v>
      </c>
      <c r="Y17" s="116" t="s">
        <v>24</v>
      </c>
      <c r="Z17" s="116" t="s">
        <v>45</v>
      </c>
      <c r="AA17" s="66">
        <v>8909.9205181042089</v>
      </c>
      <c r="AB17" s="5"/>
      <c r="AC17" s="33">
        <v>13</v>
      </c>
      <c r="AD17" s="25" t="s">
        <v>62</v>
      </c>
      <c r="AE17" s="49" t="s">
        <v>77</v>
      </c>
      <c r="AF17" s="25">
        <v>410</v>
      </c>
      <c r="AG17" s="103">
        <v>13.6</v>
      </c>
      <c r="AH17" s="5"/>
      <c r="AI17" s="145"/>
      <c r="AJ17" s="31">
        <v>8</v>
      </c>
      <c r="AK17" s="38">
        <v>555</v>
      </c>
      <c r="AL17" s="67">
        <v>6610.5387106270236</v>
      </c>
      <c r="AP17" s="75"/>
      <c r="AQ17" s="75"/>
      <c r="AR17" s="75"/>
      <c r="AS17" s="75"/>
    </row>
    <row r="18" spans="2:45" ht="15.95" customHeight="1" thickBot="1" x14ac:dyDescent="0.3">
      <c r="B18" s="35">
        <v>14</v>
      </c>
      <c r="C18" s="151" t="s">
        <v>24</v>
      </c>
      <c r="D18" s="36" t="s">
        <v>50</v>
      </c>
      <c r="E18" s="88">
        <v>360</v>
      </c>
      <c r="F18" s="98">
        <v>18.5</v>
      </c>
      <c r="G18" s="92">
        <f t="shared" si="0"/>
        <v>77.220077220077229</v>
      </c>
      <c r="H18" s="79">
        <v>14.7</v>
      </c>
      <c r="I18" s="187">
        <v>10000</v>
      </c>
      <c r="J18" s="180">
        <v>9918.6046511627901</v>
      </c>
      <c r="L18" s="159" t="s">
        <v>20</v>
      </c>
      <c r="M18" s="160"/>
      <c r="N18" s="160"/>
      <c r="O18" s="160"/>
      <c r="P18" s="161"/>
      <c r="Q18" s="5"/>
      <c r="R18" s="33">
        <v>14</v>
      </c>
      <c r="S18" s="116" t="s">
        <v>22</v>
      </c>
      <c r="T18" s="57" t="s">
        <v>53</v>
      </c>
      <c r="U18" s="66">
        <v>8153.341183397114</v>
      </c>
      <c r="V18" s="5"/>
      <c r="W18" s="144"/>
      <c r="X18" s="26">
        <v>3</v>
      </c>
      <c r="Y18" s="116" t="s">
        <v>24</v>
      </c>
      <c r="Z18" s="116" t="s">
        <v>41</v>
      </c>
      <c r="AA18" s="66">
        <v>8698.3220488666484</v>
      </c>
      <c r="AB18" s="5"/>
      <c r="AC18" s="33">
        <v>14</v>
      </c>
      <c r="AD18" s="25" t="s">
        <v>62</v>
      </c>
      <c r="AE18" s="49" t="s">
        <v>63</v>
      </c>
      <c r="AF18" s="25">
        <v>580</v>
      </c>
      <c r="AG18" s="103">
        <v>13.6</v>
      </c>
      <c r="AH18" s="5"/>
      <c r="AI18" s="143" t="s">
        <v>24</v>
      </c>
      <c r="AJ18" s="20">
        <v>1</v>
      </c>
      <c r="AK18" s="36" t="s">
        <v>50</v>
      </c>
      <c r="AL18" s="65">
        <v>9918.6046511627901</v>
      </c>
      <c r="AP18" s="75"/>
      <c r="AQ18" s="75"/>
      <c r="AR18" s="75"/>
      <c r="AS18" s="75"/>
    </row>
    <row r="19" spans="2:45" ht="15.95" customHeight="1" x14ac:dyDescent="0.25">
      <c r="B19" s="24">
        <v>15</v>
      </c>
      <c r="C19" s="149"/>
      <c r="D19" s="25" t="s">
        <v>38</v>
      </c>
      <c r="E19" s="80">
        <v>390</v>
      </c>
      <c r="F19" s="82">
        <v>18.5</v>
      </c>
      <c r="G19" s="54">
        <f t="shared" si="0"/>
        <v>77.220077220077229</v>
      </c>
      <c r="H19" s="81">
        <v>13.3</v>
      </c>
      <c r="I19" s="184">
        <v>9468.354430379748</v>
      </c>
      <c r="J19" s="177">
        <v>9545.4224315572574</v>
      </c>
      <c r="L19" s="39">
        <v>1</v>
      </c>
      <c r="M19" s="36">
        <v>700</v>
      </c>
      <c r="N19" s="36">
        <v>1</v>
      </c>
      <c r="O19" s="89">
        <v>19.3</v>
      </c>
      <c r="P19" s="21">
        <v>8125</v>
      </c>
      <c r="Q19" s="5"/>
      <c r="R19" s="30">
        <v>15</v>
      </c>
      <c r="S19" s="116" t="s">
        <v>31</v>
      </c>
      <c r="T19" s="116">
        <v>707</v>
      </c>
      <c r="U19" s="66">
        <v>8124.6393876950251</v>
      </c>
      <c r="V19" s="5"/>
      <c r="W19" s="144"/>
      <c r="X19" s="26">
        <v>4</v>
      </c>
      <c r="Y19" s="116" t="s">
        <v>27</v>
      </c>
      <c r="Z19" s="116" t="s">
        <v>79</v>
      </c>
      <c r="AA19" s="66">
        <v>8428.4662937886369</v>
      </c>
      <c r="AB19" s="5"/>
      <c r="AC19" s="30">
        <v>15</v>
      </c>
      <c r="AD19" s="25" t="s">
        <v>34</v>
      </c>
      <c r="AE19" s="25">
        <v>424</v>
      </c>
      <c r="AF19" s="25">
        <v>460</v>
      </c>
      <c r="AG19" s="103">
        <v>13.6</v>
      </c>
      <c r="AH19" s="5"/>
      <c r="AI19" s="144"/>
      <c r="AJ19" s="26">
        <v>2</v>
      </c>
      <c r="AK19" s="25" t="s">
        <v>36</v>
      </c>
      <c r="AL19" s="66">
        <v>9831.645569620252</v>
      </c>
      <c r="AP19" s="75"/>
      <c r="AQ19" s="75"/>
      <c r="AR19" s="75"/>
      <c r="AS19" s="75"/>
    </row>
    <row r="20" spans="2:45" ht="15.95" customHeight="1" x14ac:dyDescent="0.25">
      <c r="B20" s="24">
        <v>16</v>
      </c>
      <c r="C20" s="149"/>
      <c r="D20" s="25" t="s">
        <v>36</v>
      </c>
      <c r="E20" s="80">
        <v>420</v>
      </c>
      <c r="F20" s="82">
        <v>18.5</v>
      </c>
      <c r="G20" s="54">
        <f t="shared" si="0"/>
        <v>77.220077220077229</v>
      </c>
      <c r="H20" s="81">
        <v>13.7</v>
      </c>
      <c r="I20" s="184">
        <v>9797.4683544303789</v>
      </c>
      <c r="J20" s="177">
        <v>9831.645569620252</v>
      </c>
      <c r="L20" s="30">
        <v>2</v>
      </c>
      <c r="M20" s="25">
        <v>400</v>
      </c>
      <c r="N20" s="25">
        <v>17</v>
      </c>
      <c r="O20" s="81">
        <v>14.3</v>
      </c>
      <c r="P20" s="27">
        <v>7561</v>
      </c>
      <c r="Q20" s="5"/>
      <c r="R20" s="30">
        <v>16</v>
      </c>
      <c r="S20" s="116" t="s">
        <v>31</v>
      </c>
      <c r="T20" s="116">
        <v>427</v>
      </c>
      <c r="U20" s="66">
        <v>8117.1327642037095</v>
      </c>
      <c r="V20" s="5"/>
      <c r="W20" s="144"/>
      <c r="X20" s="26">
        <v>5</v>
      </c>
      <c r="Y20" s="116" t="s">
        <v>26</v>
      </c>
      <c r="Z20" s="49" t="s">
        <v>56</v>
      </c>
      <c r="AA20" s="66">
        <v>8262.7906976744198</v>
      </c>
      <c r="AB20" s="5"/>
      <c r="AC20" s="33">
        <v>16</v>
      </c>
      <c r="AD20" s="25" t="s">
        <v>24</v>
      </c>
      <c r="AE20" s="25" t="s">
        <v>36</v>
      </c>
      <c r="AF20" s="25">
        <v>420</v>
      </c>
      <c r="AG20" s="103">
        <v>13.7</v>
      </c>
      <c r="AH20" s="5"/>
      <c r="AI20" s="144"/>
      <c r="AJ20" s="26">
        <v>3</v>
      </c>
      <c r="AK20" s="25" t="s">
        <v>38</v>
      </c>
      <c r="AL20" s="66">
        <v>9545.4224315572574</v>
      </c>
      <c r="AN20" s="76"/>
      <c r="AO20" s="75"/>
      <c r="AP20" s="75"/>
      <c r="AQ20" s="75"/>
      <c r="AR20" s="75"/>
      <c r="AS20" s="75"/>
    </row>
    <row r="21" spans="2:45" ht="15.95" customHeight="1" x14ac:dyDescent="0.25">
      <c r="B21" s="24">
        <v>17</v>
      </c>
      <c r="C21" s="149"/>
      <c r="D21" s="25" t="s">
        <v>45</v>
      </c>
      <c r="E21" s="80">
        <v>450</v>
      </c>
      <c r="F21" s="82">
        <v>20</v>
      </c>
      <c r="G21" s="54">
        <f t="shared" si="0"/>
        <v>71.428571428571431</v>
      </c>
      <c r="H21" s="81">
        <v>14.5</v>
      </c>
      <c r="I21" s="184">
        <v>8962.0253164556962</v>
      </c>
      <c r="J21" s="177">
        <v>8909.9205181042089</v>
      </c>
      <c r="L21" s="30">
        <v>3</v>
      </c>
      <c r="M21" s="25">
        <v>200</v>
      </c>
      <c r="N21" s="25">
        <v>2</v>
      </c>
      <c r="O21" s="81">
        <v>12.8</v>
      </c>
      <c r="P21" s="27">
        <v>7499</v>
      </c>
      <c r="Q21" s="5"/>
      <c r="R21" s="33">
        <v>17</v>
      </c>
      <c r="S21" s="116" t="s">
        <v>34</v>
      </c>
      <c r="T21" s="116" t="s">
        <v>75</v>
      </c>
      <c r="U21" s="66">
        <v>8085.9581984103606</v>
      </c>
      <c r="V21" s="5"/>
      <c r="W21" s="144"/>
      <c r="X21" s="26">
        <v>6</v>
      </c>
      <c r="Y21" s="116" t="s">
        <v>62</v>
      </c>
      <c r="Z21" s="49" t="s">
        <v>77</v>
      </c>
      <c r="AA21" s="66">
        <v>8215.2487488960869</v>
      </c>
      <c r="AB21" s="5"/>
      <c r="AC21" s="33">
        <v>17</v>
      </c>
      <c r="AD21" s="25" t="s">
        <v>27</v>
      </c>
      <c r="AE21" s="49" t="s">
        <v>66</v>
      </c>
      <c r="AF21" s="25">
        <v>640</v>
      </c>
      <c r="AG21" s="103">
        <v>13.7</v>
      </c>
      <c r="AH21" s="5"/>
      <c r="AI21" s="144"/>
      <c r="AJ21" s="26">
        <v>4</v>
      </c>
      <c r="AK21" s="25" t="s">
        <v>25</v>
      </c>
      <c r="AL21" s="66">
        <v>9111.2746541065662</v>
      </c>
      <c r="AR21" s="77"/>
      <c r="AS21" s="77"/>
    </row>
    <row r="22" spans="2:45" ht="15.95" customHeight="1" thickBot="1" x14ac:dyDescent="0.3">
      <c r="B22" s="24">
        <v>18</v>
      </c>
      <c r="C22" s="149"/>
      <c r="D22" s="25" t="s">
        <v>41</v>
      </c>
      <c r="E22" s="80">
        <v>450</v>
      </c>
      <c r="F22" s="82">
        <v>20</v>
      </c>
      <c r="G22" s="54">
        <f t="shared" si="0"/>
        <v>71.428571428571431</v>
      </c>
      <c r="H22" s="81">
        <v>18.600000000000001</v>
      </c>
      <c r="I22" s="184">
        <v>9189.8734177215192</v>
      </c>
      <c r="J22" s="177">
        <v>8698.3220488666484</v>
      </c>
      <c r="L22" s="30">
        <v>4</v>
      </c>
      <c r="M22" s="25">
        <v>300</v>
      </c>
      <c r="N22" s="25">
        <v>9</v>
      </c>
      <c r="O22" s="81">
        <v>14.3</v>
      </c>
      <c r="P22" s="27">
        <v>7457</v>
      </c>
      <c r="Q22" s="5"/>
      <c r="R22" s="40">
        <v>18</v>
      </c>
      <c r="S22" s="117" t="s">
        <v>28</v>
      </c>
      <c r="T22" s="51" t="s">
        <v>60</v>
      </c>
      <c r="U22" s="67">
        <v>8082.4256697085657</v>
      </c>
      <c r="V22" s="5"/>
      <c r="W22" s="144"/>
      <c r="X22" s="26">
        <v>7</v>
      </c>
      <c r="Y22" s="116" t="s">
        <v>31</v>
      </c>
      <c r="Z22" s="116">
        <v>427</v>
      </c>
      <c r="AA22" s="66">
        <v>8117.1327642037095</v>
      </c>
      <c r="AB22" s="5"/>
      <c r="AC22" s="30">
        <v>18</v>
      </c>
      <c r="AD22" s="25" t="s">
        <v>30</v>
      </c>
      <c r="AE22" s="41">
        <v>30500</v>
      </c>
      <c r="AF22" s="25">
        <v>520</v>
      </c>
      <c r="AG22" s="103">
        <v>13.8</v>
      </c>
      <c r="AH22" s="5"/>
      <c r="AI22" s="144"/>
      <c r="AJ22" s="26">
        <v>5</v>
      </c>
      <c r="AK22" s="25" t="s">
        <v>45</v>
      </c>
      <c r="AL22" s="66">
        <v>8909.9205181042089</v>
      </c>
      <c r="AR22" s="75"/>
      <c r="AS22" s="75"/>
    </row>
    <row r="23" spans="2:45" ht="15.95" customHeight="1" x14ac:dyDescent="0.25">
      <c r="B23" s="24">
        <v>19</v>
      </c>
      <c r="C23" s="149"/>
      <c r="D23" s="25" t="s">
        <v>25</v>
      </c>
      <c r="E23" s="80">
        <v>570</v>
      </c>
      <c r="F23" s="82">
        <v>21</v>
      </c>
      <c r="G23" s="54">
        <f t="shared" si="0"/>
        <v>68.02721088435375</v>
      </c>
      <c r="H23" s="81">
        <v>14.5</v>
      </c>
      <c r="I23" s="184">
        <v>9164.5569620253173</v>
      </c>
      <c r="J23" s="177">
        <v>9111.2746541065662</v>
      </c>
      <c r="L23" s="68">
        <v>5</v>
      </c>
      <c r="M23" s="25">
        <v>500</v>
      </c>
      <c r="N23" s="25">
        <v>20</v>
      </c>
      <c r="O23" s="81">
        <v>15.3</v>
      </c>
      <c r="P23" s="27">
        <v>6937</v>
      </c>
      <c r="Q23" s="5"/>
      <c r="R23" s="39">
        <v>19</v>
      </c>
      <c r="S23" s="115" t="s">
        <v>24</v>
      </c>
      <c r="T23" s="115" t="s">
        <v>51</v>
      </c>
      <c r="U23" s="65">
        <v>7935.0897851045038</v>
      </c>
      <c r="V23" s="5"/>
      <c r="W23" s="144"/>
      <c r="X23" s="26">
        <v>8</v>
      </c>
      <c r="Y23" s="116" t="s">
        <v>34</v>
      </c>
      <c r="Z23" s="116" t="s">
        <v>75</v>
      </c>
      <c r="AA23" s="66">
        <v>8085.9581984103606</v>
      </c>
      <c r="AB23" s="5"/>
      <c r="AC23" s="33">
        <v>19</v>
      </c>
      <c r="AD23" s="25" t="s">
        <v>30</v>
      </c>
      <c r="AE23" s="25" t="s">
        <v>54</v>
      </c>
      <c r="AF23" s="25">
        <v>540</v>
      </c>
      <c r="AG23" s="103">
        <v>13.8</v>
      </c>
      <c r="AH23" s="5"/>
      <c r="AI23" s="144"/>
      <c r="AJ23" s="26">
        <v>6</v>
      </c>
      <c r="AK23" s="25" t="s">
        <v>52</v>
      </c>
      <c r="AL23" s="66">
        <v>8810.1265822784808</v>
      </c>
      <c r="AR23" s="75"/>
      <c r="AS23" s="75"/>
    </row>
    <row r="24" spans="2:45" ht="15.95" customHeight="1" thickBot="1" x14ac:dyDescent="0.3">
      <c r="B24" s="24">
        <v>20</v>
      </c>
      <c r="C24" s="149"/>
      <c r="D24" s="25" t="s">
        <v>51</v>
      </c>
      <c r="E24" s="80">
        <v>600</v>
      </c>
      <c r="F24" s="82">
        <v>21</v>
      </c>
      <c r="G24" s="54">
        <f t="shared" si="0"/>
        <v>68.02721088435375</v>
      </c>
      <c r="H24" s="81">
        <v>15.5</v>
      </c>
      <c r="I24" s="184">
        <v>8075.9493670886077</v>
      </c>
      <c r="J24" s="177">
        <v>7935.0897851045038</v>
      </c>
      <c r="L24" s="40">
        <v>6</v>
      </c>
      <c r="M24" s="38">
        <v>600</v>
      </c>
      <c r="N24" s="38">
        <v>15</v>
      </c>
      <c r="O24" s="84">
        <v>16.2</v>
      </c>
      <c r="P24" s="32">
        <v>6834</v>
      </c>
      <c r="Q24" s="5"/>
      <c r="R24" s="33">
        <v>20</v>
      </c>
      <c r="S24" s="116" t="s">
        <v>22</v>
      </c>
      <c r="T24" s="116">
        <v>507</v>
      </c>
      <c r="U24" s="66">
        <v>7736.0906682366794</v>
      </c>
      <c r="V24" s="5"/>
      <c r="W24" s="144"/>
      <c r="X24" s="26">
        <v>9</v>
      </c>
      <c r="Y24" s="116" t="s">
        <v>67</v>
      </c>
      <c r="Z24" s="116" t="s">
        <v>69</v>
      </c>
      <c r="AA24" s="66">
        <v>7410.0382690609358</v>
      </c>
      <c r="AB24" s="5"/>
      <c r="AC24" s="34">
        <v>20</v>
      </c>
      <c r="AD24" s="38" t="s">
        <v>67</v>
      </c>
      <c r="AE24" s="51" t="s">
        <v>68</v>
      </c>
      <c r="AF24" s="38">
        <v>400</v>
      </c>
      <c r="AG24" s="104">
        <v>13.9</v>
      </c>
      <c r="AH24" s="5"/>
      <c r="AI24" s="144"/>
      <c r="AJ24" s="26">
        <v>7</v>
      </c>
      <c r="AK24" s="25" t="s">
        <v>41</v>
      </c>
      <c r="AL24" s="66">
        <v>8698.3220488666484</v>
      </c>
      <c r="AR24" s="75"/>
      <c r="AS24" s="75"/>
    </row>
    <row r="25" spans="2:45" ht="15.95" customHeight="1" thickBot="1" x14ac:dyDescent="0.3">
      <c r="B25" s="37">
        <v>21</v>
      </c>
      <c r="C25" s="150"/>
      <c r="D25" s="38" t="s">
        <v>52</v>
      </c>
      <c r="E25" s="83">
        <v>600</v>
      </c>
      <c r="F25" s="137">
        <v>21</v>
      </c>
      <c r="G25" s="138">
        <f t="shared" si="0"/>
        <v>68.02721088435375</v>
      </c>
      <c r="H25" s="139">
        <v>14</v>
      </c>
      <c r="I25" s="185">
        <v>8810.1265822784808</v>
      </c>
      <c r="J25" s="178">
        <v>8810.1265822784808</v>
      </c>
      <c r="Q25" s="5"/>
      <c r="R25" s="30">
        <v>21</v>
      </c>
      <c r="S25" s="116" t="s">
        <v>22</v>
      </c>
      <c r="T25" s="116" t="s">
        <v>33</v>
      </c>
      <c r="U25" s="66">
        <v>7606.7118045334109</v>
      </c>
      <c r="V25" s="5"/>
      <c r="W25" s="144"/>
      <c r="X25" s="26">
        <v>10</v>
      </c>
      <c r="Y25" s="116" t="s">
        <v>34</v>
      </c>
      <c r="Z25" s="116">
        <v>424</v>
      </c>
      <c r="AA25" s="66">
        <v>7299.6173093906391</v>
      </c>
      <c r="AB25" s="5"/>
      <c r="AC25" s="39">
        <v>21</v>
      </c>
      <c r="AD25" s="36" t="s">
        <v>24</v>
      </c>
      <c r="AE25" s="36" t="s">
        <v>52</v>
      </c>
      <c r="AF25" s="36">
        <v>600</v>
      </c>
      <c r="AG25" s="102">
        <v>14</v>
      </c>
      <c r="AH25" s="5"/>
      <c r="AI25" s="145"/>
      <c r="AJ25" s="31">
        <v>8</v>
      </c>
      <c r="AK25" s="38" t="s">
        <v>51</v>
      </c>
      <c r="AL25" s="67">
        <v>7935.0897851045038</v>
      </c>
    </row>
    <row r="26" spans="2:45" ht="15.95" customHeight="1" x14ac:dyDescent="0.25">
      <c r="B26" s="35">
        <v>22</v>
      </c>
      <c r="C26" s="151" t="s">
        <v>22</v>
      </c>
      <c r="D26" s="36">
        <v>334</v>
      </c>
      <c r="E26" s="88">
        <v>380</v>
      </c>
      <c r="F26" s="136">
        <v>18.5</v>
      </c>
      <c r="G26" s="55">
        <f t="shared" si="0"/>
        <v>77.220077220077229</v>
      </c>
      <c r="H26" s="89">
        <v>17.8</v>
      </c>
      <c r="I26" s="183">
        <v>7088.6075949367087</v>
      </c>
      <c r="J26" s="176">
        <v>6775.3900500441569</v>
      </c>
      <c r="L26" s="5"/>
      <c r="Q26" s="5"/>
      <c r="R26" s="30">
        <v>22</v>
      </c>
      <c r="S26" s="116" t="s">
        <v>70</v>
      </c>
      <c r="T26" s="49" t="s">
        <v>81</v>
      </c>
      <c r="U26" s="66">
        <v>7588.1660288489848</v>
      </c>
      <c r="V26" s="5"/>
      <c r="W26" s="144"/>
      <c r="X26" s="26">
        <v>11</v>
      </c>
      <c r="Y26" s="116" t="s">
        <v>31</v>
      </c>
      <c r="Z26" s="26">
        <v>4007</v>
      </c>
      <c r="AA26" s="66">
        <v>7063.8798940241386</v>
      </c>
      <c r="AB26" s="5"/>
      <c r="AC26" s="33">
        <v>22</v>
      </c>
      <c r="AD26" s="25" t="s">
        <v>70</v>
      </c>
      <c r="AE26" s="49" t="s">
        <v>72</v>
      </c>
      <c r="AF26" s="25">
        <v>380</v>
      </c>
      <c r="AG26" s="103">
        <v>14</v>
      </c>
      <c r="AH26" s="5"/>
      <c r="AI26" s="154" t="s">
        <v>22</v>
      </c>
      <c r="AJ26" s="16">
        <v>1</v>
      </c>
      <c r="AK26" s="112" t="s">
        <v>53</v>
      </c>
      <c r="AL26" s="113">
        <v>8153.341183397114</v>
      </c>
    </row>
    <row r="27" spans="2:45" ht="15.95" customHeight="1" x14ac:dyDescent="0.25">
      <c r="B27" s="24">
        <v>23</v>
      </c>
      <c r="C27" s="149"/>
      <c r="D27" s="25">
        <v>507</v>
      </c>
      <c r="E27" s="80">
        <v>570</v>
      </c>
      <c r="F27" s="82">
        <v>22</v>
      </c>
      <c r="G27" s="54">
        <f t="shared" si="0"/>
        <v>64.935064935064943</v>
      </c>
      <c r="H27" s="81">
        <v>15.5</v>
      </c>
      <c r="I27" s="184">
        <v>7873.4177215189875</v>
      </c>
      <c r="J27" s="177">
        <v>7736.0906682366794</v>
      </c>
      <c r="L27" s="5"/>
      <c r="Q27" s="5"/>
      <c r="R27" s="33">
        <v>23</v>
      </c>
      <c r="S27" s="116" t="s">
        <v>31</v>
      </c>
      <c r="T27" s="116">
        <v>388</v>
      </c>
      <c r="U27" s="66">
        <v>7476.6558728289665</v>
      </c>
      <c r="V27" s="5"/>
      <c r="W27" s="144"/>
      <c r="X27" s="26">
        <v>12</v>
      </c>
      <c r="Y27" s="116" t="s">
        <v>47</v>
      </c>
      <c r="Z27" s="49">
        <v>43</v>
      </c>
      <c r="AA27" s="66">
        <v>7047.9246393876947</v>
      </c>
      <c r="AB27" s="5"/>
      <c r="AC27" s="33">
        <v>23</v>
      </c>
      <c r="AD27" s="25" t="s">
        <v>31</v>
      </c>
      <c r="AE27" s="25">
        <v>427</v>
      </c>
      <c r="AF27" s="25">
        <v>400</v>
      </c>
      <c r="AG27" s="103">
        <v>14.1</v>
      </c>
      <c r="AH27" s="5"/>
      <c r="AI27" s="155"/>
      <c r="AJ27" s="25">
        <v>2</v>
      </c>
      <c r="AK27" s="25">
        <v>507</v>
      </c>
      <c r="AL27" s="66">
        <v>7736.0906682366794</v>
      </c>
    </row>
    <row r="28" spans="2:45" ht="15.95" customHeight="1" x14ac:dyDescent="0.25">
      <c r="B28" s="24">
        <v>24</v>
      </c>
      <c r="C28" s="149"/>
      <c r="D28" s="25" t="s">
        <v>33</v>
      </c>
      <c r="E28" s="80">
        <v>580</v>
      </c>
      <c r="F28" s="82">
        <v>22</v>
      </c>
      <c r="G28" s="54">
        <f t="shared" si="0"/>
        <v>64.935064935064943</v>
      </c>
      <c r="H28" s="81">
        <v>15</v>
      </c>
      <c r="I28" s="184">
        <v>7696.2025316455693</v>
      </c>
      <c r="J28" s="177">
        <v>7606.7118045334109</v>
      </c>
      <c r="L28" s="5"/>
      <c r="Q28" s="5"/>
      <c r="R28" s="30">
        <v>24</v>
      </c>
      <c r="S28" s="116" t="s">
        <v>34</v>
      </c>
      <c r="T28" s="116">
        <v>572</v>
      </c>
      <c r="U28" s="66">
        <v>7441.0950838975568</v>
      </c>
      <c r="V28" s="5"/>
      <c r="W28" s="144"/>
      <c r="X28" s="26">
        <v>13</v>
      </c>
      <c r="Y28" s="116" t="s">
        <v>27</v>
      </c>
      <c r="Z28" s="49" t="s">
        <v>48</v>
      </c>
      <c r="AA28" s="66">
        <v>6819.5466588166028</v>
      </c>
      <c r="AB28" s="5"/>
      <c r="AC28" s="30">
        <v>24</v>
      </c>
      <c r="AD28" s="25" t="s">
        <v>27</v>
      </c>
      <c r="AE28" s="49" t="s">
        <v>80</v>
      </c>
      <c r="AF28" s="25">
        <v>620</v>
      </c>
      <c r="AG28" s="103">
        <v>14.1</v>
      </c>
      <c r="AH28" s="5"/>
      <c r="AI28" s="155"/>
      <c r="AJ28" s="25">
        <v>3</v>
      </c>
      <c r="AK28" s="25" t="s">
        <v>33</v>
      </c>
      <c r="AL28" s="66">
        <v>7606.7118045334109</v>
      </c>
    </row>
    <row r="29" spans="2:45" ht="15.95" customHeight="1" thickBot="1" x14ac:dyDescent="0.3">
      <c r="B29" s="37">
        <v>25</v>
      </c>
      <c r="C29" s="150"/>
      <c r="D29" s="46" t="s">
        <v>53</v>
      </c>
      <c r="E29" s="83">
        <v>620</v>
      </c>
      <c r="F29" s="85">
        <v>22</v>
      </c>
      <c r="G29" s="56">
        <f t="shared" si="0"/>
        <v>64.935064935064943</v>
      </c>
      <c r="H29" s="84">
        <v>15.3</v>
      </c>
      <c r="I29" s="186">
        <v>8278.481012658227</v>
      </c>
      <c r="J29" s="179">
        <v>8153.341183397114</v>
      </c>
      <c r="Q29" s="5"/>
      <c r="R29" s="30">
        <v>25</v>
      </c>
      <c r="S29" s="116" t="s">
        <v>67</v>
      </c>
      <c r="T29" s="116" t="s">
        <v>69</v>
      </c>
      <c r="U29" s="66">
        <v>7410.0382690609358</v>
      </c>
      <c r="V29" s="5"/>
      <c r="W29" s="144"/>
      <c r="X29" s="26">
        <v>14</v>
      </c>
      <c r="Y29" s="116" t="s">
        <v>30</v>
      </c>
      <c r="Z29" s="41">
        <v>30389</v>
      </c>
      <c r="AA29" s="66">
        <v>6769.031498380923</v>
      </c>
      <c r="AB29" s="5"/>
      <c r="AC29" s="33">
        <v>25</v>
      </c>
      <c r="AD29" s="25" t="s">
        <v>28</v>
      </c>
      <c r="AE29" s="49" t="s">
        <v>60</v>
      </c>
      <c r="AF29" s="25">
        <v>500</v>
      </c>
      <c r="AG29" s="103">
        <v>14.2</v>
      </c>
      <c r="AH29" s="5"/>
      <c r="AI29" s="156"/>
      <c r="AJ29" s="87">
        <v>4</v>
      </c>
      <c r="AK29" s="87">
        <v>334</v>
      </c>
      <c r="AL29" s="111">
        <v>6775.3900500441569</v>
      </c>
    </row>
    <row r="30" spans="2:45" ht="15.95" customHeight="1" x14ac:dyDescent="0.25">
      <c r="B30" s="35">
        <v>26</v>
      </c>
      <c r="C30" s="151" t="s">
        <v>43</v>
      </c>
      <c r="D30" s="36">
        <v>3022</v>
      </c>
      <c r="E30" s="88">
        <v>300</v>
      </c>
      <c r="F30" s="98">
        <v>18.5</v>
      </c>
      <c r="G30" s="92">
        <f t="shared" si="0"/>
        <v>77.220077220077229</v>
      </c>
      <c r="H30" s="79">
        <v>13.4</v>
      </c>
      <c r="I30" s="187">
        <v>5873.4177215189875</v>
      </c>
      <c r="J30" s="180">
        <v>5914.3950544598174</v>
      </c>
      <c r="Q30" s="5"/>
      <c r="R30" s="33">
        <v>26</v>
      </c>
      <c r="S30" s="116" t="s">
        <v>26</v>
      </c>
      <c r="T30" s="49">
        <v>2370</v>
      </c>
      <c r="U30" s="66">
        <v>7408.8901972328531</v>
      </c>
      <c r="V30" s="5"/>
      <c r="W30" s="144"/>
      <c r="X30" s="26">
        <v>15</v>
      </c>
      <c r="Y30" s="116" t="s">
        <v>67</v>
      </c>
      <c r="Z30" s="49" t="s">
        <v>68</v>
      </c>
      <c r="AA30" s="66">
        <v>6615.2781866352652</v>
      </c>
      <c r="AB30" s="5"/>
      <c r="AC30" s="33">
        <v>26</v>
      </c>
      <c r="AD30" s="25" t="s">
        <v>27</v>
      </c>
      <c r="AE30" s="49" t="s">
        <v>48</v>
      </c>
      <c r="AF30" s="25">
        <v>470</v>
      </c>
      <c r="AG30" s="103">
        <v>14.2</v>
      </c>
      <c r="AH30" s="5"/>
      <c r="AI30" s="143" t="s">
        <v>43</v>
      </c>
      <c r="AJ30" s="20">
        <v>1</v>
      </c>
      <c r="AK30" s="36">
        <v>6140</v>
      </c>
      <c r="AL30" s="65">
        <v>6776.1848690020597</v>
      </c>
    </row>
    <row r="31" spans="2:45" ht="15.95" customHeight="1" x14ac:dyDescent="0.25">
      <c r="B31" s="24">
        <v>27</v>
      </c>
      <c r="C31" s="149"/>
      <c r="D31" s="25">
        <v>4023</v>
      </c>
      <c r="E31" s="80">
        <v>400</v>
      </c>
      <c r="F31" s="82">
        <v>20</v>
      </c>
      <c r="G31" s="54">
        <f t="shared" si="0"/>
        <v>71.428571428571431</v>
      </c>
      <c r="H31" s="81">
        <v>13.2</v>
      </c>
      <c r="I31" s="184">
        <v>4683.5443037974683</v>
      </c>
      <c r="J31" s="177">
        <v>4727.1121577862814</v>
      </c>
      <c r="Q31" s="5"/>
      <c r="R31" s="30">
        <v>27</v>
      </c>
      <c r="S31" s="116" t="s">
        <v>26</v>
      </c>
      <c r="T31" s="49" t="s">
        <v>55</v>
      </c>
      <c r="U31" s="66">
        <v>7333.5295849278773</v>
      </c>
      <c r="V31" s="5"/>
      <c r="W31" s="144"/>
      <c r="X31" s="26">
        <v>16</v>
      </c>
      <c r="Y31" s="116" t="s">
        <v>43</v>
      </c>
      <c r="Z31" s="116">
        <v>4051</v>
      </c>
      <c r="AA31" s="66">
        <v>6241.9782160730056</v>
      </c>
      <c r="AB31" s="5"/>
      <c r="AC31" s="30">
        <v>27</v>
      </c>
      <c r="AD31" s="25" t="s">
        <v>30</v>
      </c>
      <c r="AE31" s="41">
        <v>30389</v>
      </c>
      <c r="AF31" s="25">
        <v>400</v>
      </c>
      <c r="AG31" s="103">
        <v>14.2</v>
      </c>
      <c r="AH31" s="5"/>
      <c r="AI31" s="144"/>
      <c r="AJ31" s="26">
        <v>2</v>
      </c>
      <c r="AK31" s="25">
        <v>6102</v>
      </c>
      <c r="AL31" s="66">
        <v>6541.3600235501917</v>
      </c>
    </row>
    <row r="32" spans="2:45" ht="15.95" customHeight="1" thickBot="1" x14ac:dyDescent="0.3">
      <c r="B32" s="24">
        <v>28</v>
      </c>
      <c r="C32" s="149"/>
      <c r="D32" s="25">
        <v>4051</v>
      </c>
      <c r="E32" s="80">
        <v>400</v>
      </c>
      <c r="F32" s="82">
        <v>20</v>
      </c>
      <c r="G32" s="54">
        <f t="shared" si="0"/>
        <v>71.428571428571431</v>
      </c>
      <c r="H32" s="81">
        <v>14.5</v>
      </c>
      <c r="I32" s="184">
        <v>6278.4810126582279</v>
      </c>
      <c r="J32" s="177">
        <v>6241.9782160730056</v>
      </c>
      <c r="Q32" s="5"/>
      <c r="R32" s="30">
        <v>28</v>
      </c>
      <c r="S32" s="116" t="s">
        <v>34</v>
      </c>
      <c r="T32" s="116">
        <v>424</v>
      </c>
      <c r="U32" s="66">
        <v>7299.6173093906391</v>
      </c>
      <c r="V32" s="5"/>
      <c r="W32" s="147"/>
      <c r="X32" s="101">
        <v>17</v>
      </c>
      <c r="Y32" s="87" t="s">
        <v>43</v>
      </c>
      <c r="Z32" s="87">
        <v>4023</v>
      </c>
      <c r="AA32" s="111">
        <v>4727.1121577862814</v>
      </c>
      <c r="AB32" s="5"/>
      <c r="AC32" s="33">
        <v>28</v>
      </c>
      <c r="AD32" s="25" t="s">
        <v>31</v>
      </c>
      <c r="AE32" s="25">
        <v>548</v>
      </c>
      <c r="AF32" s="25">
        <v>500</v>
      </c>
      <c r="AG32" s="103">
        <v>14.3</v>
      </c>
      <c r="AH32" s="5"/>
      <c r="AI32" s="144"/>
      <c r="AJ32" s="26">
        <v>3</v>
      </c>
      <c r="AK32" s="25">
        <v>5010</v>
      </c>
      <c r="AL32" s="66">
        <v>6425.316455696202</v>
      </c>
    </row>
    <row r="33" spans="2:38" ht="15.95" customHeight="1" x14ac:dyDescent="0.25">
      <c r="B33" s="24">
        <v>29</v>
      </c>
      <c r="C33" s="149"/>
      <c r="D33" s="25">
        <v>5010</v>
      </c>
      <c r="E33" s="80">
        <v>500</v>
      </c>
      <c r="F33" s="82">
        <v>22</v>
      </c>
      <c r="G33" s="54">
        <f t="shared" si="0"/>
        <v>64.935064935064943</v>
      </c>
      <c r="H33" s="81">
        <v>15.4</v>
      </c>
      <c r="I33" s="184">
        <v>6531.6455696202538</v>
      </c>
      <c r="J33" s="177">
        <v>6425.316455696202</v>
      </c>
      <c r="Q33" s="5"/>
      <c r="R33" s="33">
        <v>29</v>
      </c>
      <c r="S33" s="116" t="s">
        <v>62</v>
      </c>
      <c r="T33" s="49" t="s">
        <v>78</v>
      </c>
      <c r="U33" s="66">
        <v>7277.3035030909632</v>
      </c>
      <c r="V33" s="5"/>
      <c r="W33" s="143">
        <v>500</v>
      </c>
      <c r="X33" s="20">
        <v>1</v>
      </c>
      <c r="Y33" s="115" t="s">
        <v>24</v>
      </c>
      <c r="Z33" s="115" t="s">
        <v>25</v>
      </c>
      <c r="AA33" s="65">
        <v>9111.2746541065662</v>
      </c>
      <c r="AB33" s="5"/>
      <c r="AC33" s="33">
        <v>29</v>
      </c>
      <c r="AD33" s="25" t="s">
        <v>31</v>
      </c>
      <c r="AE33" s="26">
        <v>4007</v>
      </c>
      <c r="AF33" s="26">
        <v>400</v>
      </c>
      <c r="AG33" s="103">
        <v>14.3</v>
      </c>
      <c r="AH33" s="5"/>
      <c r="AI33" s="144"/>
      <c r="AJ33" s="26">
        <v>4</v>
      </c>
      <c r="AK33" s="25">
        <v>4051</v>
      </c>
      <c r="AL33" s="66">
        <v>6241.9782160730056</v>
      </c>
    </row>
    <row r="34" spans="2:38" ht="15.95" customHeight="1" x14ac:dyDescent="0.25">
      <c r="B34" s="24">
        <v>30</v>
      </c>
      <c r="C34" s="149"/>
      <c r="D34" s="25">
        <v>5043</v>
      </c>
      <c r="E34" s="80">
        <v>500</v>
      </c>
      <c r="F34" s="82">
        <v>22</v>
      </c>
      <c r="G34" s="54">
        <f t="shared" si="0"/>
        <v>64.935064935064943</v>
      </c>
      <c r="H34" s="81">
        <v>16.7</v>
      </c>
      <c r="I34" s="184">
        <v>5544.3037974683539</v>
      </c>
      <c r="J34" s="177">
        <v>5370.2384456873706</v>
      </c>
      <c r="Q34" s="5"/>
      <c r="R34" s="30">
        <v>30</v>
      </c>
      <c r="S34" s="116" t="s">
        <v>27</v>
      </c>
      <c r="T34" s="49" t="s">
        <v>64</v>
      </c>
      <c r="U34" s="66">
        <v>7248.3956432146006</v>
      </c>
      <c r="V34" s="5"/>
      <c r="W34" s="144"/>
      <c r="X34" s="26">
        <v>2</v>
      </c>
      <c r="Y34" s="116" t="s">
        <v>31</v>
      </c>
      <c r="Z34" s="116">
        <v>548</v>
      </c>
      <c r="AA34" s="66">
        <v>8754.1654400942007</v>
      </c>
      <c r="AB34" s="5"/>
      <c r="AC34" s="30">
        <v>30</v>
      </c>
      <c r="AD34" s="25" t="s">
        <v>24</v>
      </c>
      <c r="AE34" s="25" t="s">
        <v>25</v>
      </c>
      <c r="AF34" s="25">
        <v>570</v>
      </c>
      <c r="AG34" s="103">
        <v>14.5</v>
      </c>
      <c r="AH34" s="5"/>
      <c r="AI34" s="144"/>
      <c r="AJ34" s="26">
        <v>5</v>
      </c>
      <c r="AK34" s="25">
        <v>6043</v>
      </c>
      <c r="AL34" s="66">
        <v>5981.277597880483</v>
      </c>
    </row>
    <row r="35" spans="2:38" ht="15.75" customHeight="1" x14ac:dyDescent="0.25">
      <c r="B35" s="24">
        <v>31</v>
      </c>
      <c r="C35" s="149"/>
      <c r="D35" s="25">
        <v>5051</v>
      </c>
      <c r="E35" s="80">
        <v>500</v>
      </c>
      <c r="F35" s="82">
        <v>22</v>
      </c>
      <c r="G35" s="54">
        <f t="shared" si="0"/>
        <v>64.935064935064943</v>
      </c>
      <c r="H35" s="81">
        <v>15.8</v>
      </c>
      <c r="I35" s="184">
        <v>5367.0886075949365</v>
      </c>
      <c r="J35" s="177">
        <v>5254.7541948778335</v>
      </c>
      <c r="L35" s="5"/>
      <c r="P35" s="99"/>
      <c r="Q35" s="5"/>
      <c r="R35" s="30">
        <v>31</v>
      </c>
      <c r="S35" s="116" t="s">
        <v>30</v>
      </c>
      <c r="T35" s="41">
        <v>30500</v>
      </c>
      <c r="U35" s="66">
        <v>7231.9693847512508</v>
      </c>
      <c r="V35" s="5"/>
      <c r="W35" s="144"/>
      <c r="X35" s="26">
        <v>3</v>
      </c>
      <c r="Y35" s="116" t="s">
        <v>62</v>
      </c>
      <c r="Z35" s="49" t="s">
        <v>63</v>
      </c>
      <c r="AA35" s="66">
        <v>8189.8145422431571</v>
      </c>
      <c r="AB35" s="5"/>
      <c r="AC35" s="33">
        <v>31</v>
      </c>
      <c r="AD35" s="25" t="s">
        <v>24</v>
      </c>
      <c r="AE35" s="25" t="s">
        <v>45</v>
      </c>
      <c r="AF35" s="25">
        <v>450</v>
      </c>
      <c r="AG35" s="103">
        <v>14.5</v>
      </c>
      <c r="AH35" s="5"/>
      <c r="AI35" s="144"/>
      <c r="AJ35" s="26">
        <v>6</v>
      </c>
      <c r="AK35" s="25">
        <v>3022</v>
      </c>
      <c r="AL35" s="66">
        <v>5914.3950544598174</v>
      </c>
    </row>
    <row r="36" spans="2:38" ht="15.95" customHeight="1" x14ac:dyDescent="0.25">
      <c r="B36" s="24">
        <v>32</v>
      </c>
      <c r="C36" s="149"/>
      <c r="D36" s="25">
        <v>6102</v>
      </c>
      <c r="E36" s="80">
        <v>600</v>
      </c>
      <c r="F36" s="82">
        <v>22</v>
      </c>
      <c r="G36" s="54">
        <f t="shared" si="0"/>
        <v>64.935064935064943</v>
      </c>
      <c r="H36" s="81">
        <v>17.7</v>
      </c>
      <c r="I36" s="184">
        <v>6835.4430379746836</v>
      </c>
      <c r="J36" s="177">
        <v>6541.3600235501917</v>
      </c>
      <c r="P36" s="99"/>
      <c r="Q36" s="5"/>
      <c r="R36" s="33">
        <v>32</v>
      </c>
      <c r="S36" s="116" t="s">
        <v>27</v>
      </c>
      <c r="T36" s="49" t="s">
        <v>66</v>
      </c>
      <c r="U36" s="66">
        <v>7138.7400647630257</v>
      </c>
      <c r="V36" s="5"/>
      <c r="W36" s="144"/>
      <c r="X36" s="26">
        <v>4</v>
      </c>
      <c r="Y36" s="116" t="s">
        <v>28</v>
      </c>
      <c r="Z36" s="49" t="s">
        <v>60</v>
      </c>
      <c r="AA36" s="66">
        <v>8082.4256697085657</v>
      </c>
      <c r="AB36" s="5"/>
      <c r="AC36" s="33">
        <v>32</v>
      </c>
      <c r="AD36" s="25" t="s">
        <v>43</v>
      </c>
      <c r="AE36" s="25">
        <v>4051</v>
      </c>
      <c r="AF36" s="25">
        <v>400</v>
      </c>
      <c r="AG36" s="103">
        <v>14.5</v>
      </c>
      <c r="AH36" s="5"/>
      <c r="AI36" s="144"/>
      <c r="AJ36" s="26">
        <v>7</v>
      </c>
      <c r="AK36" s="25">
        <v>5043</v>
      </c>
      <c r="AL36" s="66">
        <v>5370.2384456873706</v>
      </c>
    </row>
    <row r="37" spans="2:38" ht="15.95" customHeight="1" x14ac:dyDescent="0.25">
      <c r="B37" s="24">
        <v>33</v>
      </c>
      <c r="C37" s="149"/>
      <c r="D37" s="25">
        <v>6043</v>
      </c>
      <c r="E37" s="80">
        <v>600</v>
      </c>
      <c r="F37" s="82">
        <v>22</v>
      </c>
      <c r="G37" s="54">
        <f t="shared" ref="G37:G68" si="1">100/(0.7*$F37)*10</f>
        <v>64.935064935064943</v>
      </c>
      <c r="H37" s="81">
        <v>18.399999999999999</v>
      </c>
      <c r="I37" s="184">
        <v>6303.7974683544307</v>
      </c>
      <c r="J37" s="177">
        <v>5981.277597880483</v>
      </c>
      <c r="Q37" s="5"/>
      <c r="R37" s="30">
        <v>33</v>
      </c>
      <c r="S37" s="116" t="s">
        <v>31</v>
      </c>
      <c r="T37" s="116">
        <v>666</v>
      </c>
      <c r="U37" s="66">
        <v>7085.4871945834557</v>
      </c>
      <c r="V37" s="5"/>
      <c r="W37" s="144"/>
      <c r="X37" s="26">
        <v>5</v>
      </c>
      <c r="Y37" s="116" t="s">
        <v>22</v>
      </c>
      <c r="Z37" s="116">
        <v>507</v>
      </c>
      <c r="AA37" s="66">
        <v>7736.0906682366794</v>
      </c>
      <c r="AB37" s="5"/>
      <c r="AC37" s="30">
        <v>33</v>
      </c>
      <c r="AD37" s="25" t="s">
        <v>34</v>
      </c>
      <c r="AE37" s="25" t="s">
        <v>76</v>
      </c>
      <c r="AF37" s="25">
        <v>610</v>
      </c>
      <c r="AG37" s="103">
        <v>14.6</v>
      </c>
      <c r="AH37" s="5"/>
      <c r="AI37" s="144"/>
      <c r="AJ37" s="26">
        <v>8</v>
      </c>
      <c r="AK37" s="25">
        <v>5051</v>
      </c>
      <c r="AL37" s="66">
        <v>5254.7541948778335</v>
      </c>
    </row>
    <row r="38" spans="2:38" ht="15.95" customHeight="1" thickBot="1" x14ac:dyDescent="0.3">
      <c r="B38" s="37">
        <v>34</v>
      </c>
      <c r="C38" s="150"/>
      <c r="D38" s="38">
        <v>6140</v>
      </c>
      <c r="E38" s="83">
        <v>600</v>
      </c>
      <c r="F38" s="137">
        <v>22</v>
      </c>
      <c r="G38" s="138">
        <f t="shared" si="1"/>
        <v>64.935064935064943</v>
      </c>
      <c r="H38" s="139">
        <v>16.899999999999999</v>
      </c>
      <c r="I38" s="185">
        <v>7012.658227848101</v>
      </c>
      <c r="J38" s="178">
        <v>6776.1848690020597</v>
      </c>
      <c r="Q38" s="5"/>
      <c r="R38" s="30">
        <v>34</v>
      </c>
      <c r="S38" s="116" t="s">
        <v>31</v>
      </c>
      <c r="T38" s="26">
        <v>4007</v>
      </c>
      <c r="U38" s="66">
        <v>7063.8798940241386</v>
      </c>
      <c r="V38" s="5"/>
      <c r="W38" s="144"/>
      <c r="X38" s="26">
        <v>6</v>
      </c>
      <c r="Y38" s="116" t="s">
        <v>22</v>
      </c>
      <c r="Z38" s="116" t="s">
        <v>33</v>
      </c>
      <c r="AA38" s="66">
        <v>7606.7118045334109</v>
      </c>
      <c r="AB38" s="5"/>
      <c r="AC38" s="33">
        <v>34</v>
      </c>
      <c r="AD38" s="25" t="s">
        <v>24</v>
      </c>
      <c r="AE38" s="25" t="s">
        <v>50</v>
      </c>
      <c r="AF38" s="25">
        <v>360</v>
      </c>
      <c r="AG38" s="103">
        <v>14.7</v>
      </c>
      <c r="AH38" s="5"/>
      <c r="AI38" s="145"/>
      <c r="AJ38" s="31">
        <v>9</v>
      </c>
      <c r="AK38" s="38">
        <v>4023</v>
      </c>
      <c r="AL38" s="67">
        <v>4727.1121577862814</v>
      </c>
    </row>
    <row r="39" spans="2:38" ht="15.95" customHeight="1" x14ac:dyDescent="0.25">
      <c r="B39" s="35">
        <v>35</v>
      </c>
      <c r="C39" s="151" t="s">
        <v>30</v>
      </c>
      <c r="D39" s="47">
        <v>30389</v>
      </c>
      <c r="E39" s="88">
        <v>400</v>
      </c>
      <c r="F39" s="136">
        <v>20</v>
      </c>
      <c r="G39" s="55">
        <f t="shared" si="1"/>
        <v>71.428571428571431</v>
      </c>
      <c r="H39" s="89">
        <v>14.2</v>
      </c>
      <c r="I39" s="183">
        <v>6784.8101265822779</v>
      </c>
      <c r="J39" s="176">
        <v>6769.031498380923</v>
      </c>
      <c r="Q39" s="5"/>
      <c r="R39" s="33">
        <v>35</v>
      </c>
      <c r="S39" s="116" t="s">
        <v>47</v>
      </c>
      <c r="T39" s="49">
        <v>43</v>
      </c>
      <c r="U39" s="66">
        <v>7047.9246393876947</v>
      </c>
      <c r="V39" s="5"/>
      <c r="W39" s="144"/>
      <c r="X39" s="26">
        <v>7</v>
      </c>
      <c r="Y39" s="116" t="s">
        <v>34</v>
      </c>
      <c r="Z39" s="116">
        <v>572</v>
      </c>
      <c r="AA39" s="66">
        <v>7441.0950838975568</v>
      </c>
      <c r="AB39" s="5"/>
      <c r="AC39" s="33">
        <v>35</v>
      </c>
      <c r="AD39" s="25" t="s">
        <v>70</v>
      </c>
      <c r="AE39" s="49" t="s">
        <v>73</v>
      </c>
      <c r="AF39" s="25">
        <v>500</v>
      </c>
      <c r="AG39" s="103">
        <v>14.7</v>
      </c>
      <c r="AH39" s="5"/>
      <c r="AI39" s="143" t="s">
        <v>30</v>
      </c>
      <c r="AJ39" s="20">
        <v>1</v>
      </c>
      <c r="AK39" s="47">
        <v>30500</v>
      </c>
      <c r="AL39" s="65">
        <v>7231.9693847512508</v>
      </c>
    </row>
    <row r="40" spans="2:38" ht="15.95" customHeight="1" thickBot="1" x14ac:dyDescent="0.3">
      <c r="B40" s="24">
        <v>36</v>
      </c>
      <c r="C40" s="149"/>
      <c r="D40" s="41">
        <v>30500</v>
      </c>
      <c r="E40" s="80">
        <v>520</v>
      </c>
      <c r="F40" s="82">
        <v>20</v>
      </c>
      <c r="G40" s="54">
        <f t="shared" si="1"/>
        <v>71.428571428571431</v>
      </c>
      <c r="H40" s="81">
        <v>13.8</v>
      </c>
      <c r="I40" s="184">
        <v>7215.1898734177212</v>
      </c>
      <c r="J40" s="177">
        <v>7231.9693847512508</v>
      </c>
      <c r="Q40" s="5"/>
      <c r="R40" s="30">
        <v>36</v>
      </c>
      <c r="S40" s="116" t="s">
        <v>28</v>
      </c>
      <c r="T40" s="49" t="s">
        <v>59</v>
      </c>
      <c r="U40" s="66">
        <v>7014.4244921989985</v>
      </c>
      <c r="V40" s="5"/>
      <c r="W40" s="144"/>
      <c r="X40" s="26">
        <v>8</v>
      </c>
      <c r="Y40" s="116" t="s">
        <v>62</v>
      </c>
      <c r="Z40" s="49" t="s">
        <v>78</v>
      </c>
      <c r="AA40" s="66">
        <v>7277.3035030909632</v>
      </c>
      <c r="AB40" s="5"/>
      <c r="AC40" s="40">
        <v>36</v>
      </c>
      <c r="AD40" s="38" t="s">
        <v>28</v>
      </c>
      <c r="AE40" s="51" t="s">
        <v>59</v>
      </c>
      <c r="AF40" s="38">
        <v>500</v>
      </c>
      <c r="AG40" s="104">
        <v>14.9</v>
      </c>
      <c r="AH40" s="5"/>
      <c r="AI40" s="144"/>
      <c r="AJ40" s="26">
        <v>2</v>
      </c>
      <c r="AK40" s="41">
        <v>30389</v>
      </c>
      <c r="AL40" s="66">
        <v>6769.031498380923</v>
      </c>
    </row>
    <row r="41" spans="2:38" ht="15.95" customHeight="1" thickBot="1" x14ac:dyDescent="0.3">
      <c r="B41" s="24">
        <v>37</v>
      </c>
      <c r="C41" s="149"/>
      <c r="D41" s="25" t="s">
        <v>54</v>
      </c>
      <c r="E41" s="80">
        <v>540</v>
      </c>
      <c r="F41" s="82">
        <v>20</v>
      </c>
      <c r="G41" s="54">
        <f t="shared" si="1"/>
        <v>71.428571428571431</v>
      </c>
      <c r="H41" s="81">
        <v>13.8</v>
      </c>
      <c r="I41" s="184">
        <v>6506.3291139240509</v>
      </c>
      <c r="J41" s="177">
        <v>6521.4601118634091</v>
      </c>
      <c r="Q41" s="5"/>
      <c r="R41" s="40">
        <v>37</v>
      </c>
      <c r="S41" s="117" t="s">
        <v>34</v>
      </c>
      <c r="T41" s="117">
        <v>525</v>
      </c>
      <c r="U41" s="67">
        <v>7006.1819252281421</v>
      </c>
      <c r="V41" s="5"/>
      <c r="W41" s="144"/>
      <c r="X41" s="26">
        <v>9</v>
      </c>
      <c r="Y41" s="116" t="s">
        <v>30</v>
      </c>
      <c r="Z41" s="41">
        <v>30500</v>
      </c>
      <c r="AA41" s="66">
        <v>7231.9693847512508</v>
      </c>
      <c r="AB41" s="5"/>
      <c r="AC41" s="28">
        <v>37</v>
      </c>
      <c r="AD41" s="36" t="s">
        <v>22</v>
      </c>
      <c r="AE41" s="36" t="s">
        <v>33</v>
      </c>
      <c r="AF41" s="36">
        <v>580</v>
      </c>
      <c r="AG41" s="102">
        <v>15</v>
      </c>
      <c r="AH41" s="5"/>
      <c r="AI41" s="144"/>
      <c r="AJ41" s="26">
        <v>3</v>
      </c>
      <c r="AK41" s="41">
        <v>30597</v>
      </c>
      <c r="AL41" s="66">
        <v>6693.906387989402</v>
      </c>
    </row>
    <row r="42" spans="2:38" ht="15.95" customHeight="1" thickBot="1" x14ac:dyDescent="0.3">
      <c r="B42" s="37">
        <v>38</v>
      </c>
      <c r="C42" s="150"/>
      <c r="D42" s="48">
        <v>30597</v>
      </c>
      <c r="E42" s="83">
        <v>600</v>
      </c>
      <c r="F42" s="85">
        <v>21</v>
      </c>
      <c r="G42" s="56">
        <f t="shared" si="1"/>
        <v>68.02721088435375</v>
      </c>
      <c r="H42" s="84">
        <v>16.399999999999999</v>
      </c>
      <c r="I42" s="186">
        <v>6886.0759493670885</v>
      </c>
      <c r="J42" s="179">
        <v>6693.906387989402</v>
      </c>
      <c r="Q42" s="5"/>
      <c r="R42" s="28">
        <v>38</v>
      </c>
      <c r="S42" s="115" t="s">
        <v>27</v>
      </c>
      <c r="T42" s="50" t="s">
        <v>48</v>
      </c>
      <c r="U42" s="65">
        <v>6819.5466588166028</v>
      </c>
      <c r="V42" s="5"/>
      <c r="W42" s="144"/>
      <c r="X42" s="26">
        <v>10</v>
      </c>
      <c r="Y42" s="116" t="s">
        <v>28</v>
      </c>
      <c r="Z42" s="49" t="s">
        <v>59</v>
      </c>
      <c r="AA42" s="66">
        <v>7014.4244921989985</v>
      </c>
      <c r="AB42" s="5"/>
      <c r="AC42" s="33">
        <v>38</v>
      </c>
      <c r="AD42" s="25" t="s">
        <v>34</v>
      </c>
      <c r="AE42" s="25">
        <v>525</v>
      </c>
      <c r="AF42" s="25">
        <v>510</v>
      </c>
      <c r="AG42" s="103">
        <v>15</v>
      </c>
      <c r="AH42" s="5"/>
      <c r="AI42" s="145"/>
      <c r="AJ42" s="31">
        <v>4</v>
      </c>
      <c r="AK42" s="38" t="s">
        <v>54</v>
      </c>
      <c r="AL42" s="67">
        <v>6521.4601118634091</v>
      </c>
    </row>
    <row r="43" spans="2:38" ht="15.95" customHeight="1" x14ac:dyDescent="0.25">
      <c r="B43" s="35">
        <v>39</v>
      </c>
      <c r="C43" s="151" t="s">
        <v>26</v>
      </c>
      <c r="D43" s="50">
        <v>2370</v>
      </c>
      <c r="E43" s="88">
        <v>290</v>
      </c>
      <c r="F43" s="98">
        <v>18.5</v>
      </c>
      <c r="G43" s="92">
        <f t="shared" si="1"/>
        <v>77.220077220077229</v>
      </c>
      <c r="H43" s="79">
        <v>12</v>
      </c>
      <c r="I43" s="187">
        <v>7240.506329113924</v>
      </c>
      <c r="J43" s="180">
        <v>7408.8901972328531</v>
      </c>
      <c r="Q43" s="5"/>
      <c r="R43" s="30">
        <v>39</v>
      </c>
      <c r="S43" s="116" t="s">
        <v>43</v>
      </c>
      <c r="T43" s="116">
        <v>6140</v>
      </c>
      <c r="U43" s="66">
        <v>6776.1848690020597</v>
      </c>
      <c r="V43" s="5"/>
      <c r="W43" s="144"/>
      <c r="X43" s="26">
        <v>11</v>
      </c>
      <c r="Y43" s="116" t="s">
        <v>34</v>
      </c>
      <c r="Z43" s="116">
        <v>525</v>
      </c>
      <c r="AA43" s="66">
        <v>7006.1819252281421</v>
      </c>
      <c r="AB43" s="5"/>
      <c r="AC43" s="30">
        <v>39</v>
      </c>
      <c r="AD43" s="25" t="s">
        <v>26</v>
      </c>
      <c r="AE43" s="49" t="s">
        <v>58</v>
      </c>
      <c r="AF43" s="25">
        <v>590</v>
      </c>
      <c r="AG43" s="103">
        <v>15.1</v>
      </c>
      <c r="AH43" s="5"/>
      <c r="AI43" s="146" t="s">
        <v>26</v>
      </c>
      <c r="AJ43" s="19">
        <v>1</v>
      </c>
      <c r="AK43" s="90" t="s">
        <v>56</v>
      </c>
      <c r="AL43" s="113">
        <v>8262.7906976744198</v>
      </c>
    </row>
    <row r="44" spans="2:38" ht="15.95" customHeight="1" x14ac:dyDescent="0.25">
      <c r="B44" s="24">
        <v>40</v>
      </c>
      <c r="C44" s="149"/>
      <c r="D44" s="49" t="s">
        <v>55</v>
      </c>
      <c r="E44" s="80">
        <v>380</v>
      </c>
      <c r="F44" s="82">
        <v>20</v>
      </c>
      <c r="G44" s="54">
        <f t="shared" si="1"/>
        <v>71.428571428571431</v>
      </c>
      <c r="H44" s="81">
        <v>13.5</v>
      </c>
      <c r="I44" s="184">
        <v>7291.1392405063289</v>
      </c>
      <c r="J44" s="177">
        <v>7333.5295849278773</v>
      </c>
      <c r="L44" s="5"/>
      <c r="M44" s="5"/>
      <c r="N44" s="5"/>
      <c r="O44" s="97"/>
      <c r="P44" s="5"/>
      <c r="Q44" s="5"/>
      <c r="R44" s="30">
        <v>40</v>
      </c>
      <c r="S44" s="116" t="s">
        <v>22</v>
      </c>
      <c r="T44" s="116">
        <v>334</v>
      </c>
      <c r="U44" s="66">
        <v>6775.3900500441569</v>
      </c>
      <c r="V44" s="5"/>
      <c r="W44" s="144"/>
      <c r="X44" s="26">
        <v>12</v>
      </c>
      <c r="Y44" s="116" t="s">
        <v>31</v>
      </c>
      <c r="Z44" s="116">
        <v>555</v>
      </c>
      <c r="AA44" s="66">
        <v>6610.5387106270236</v>
      </c>
      <c r="AB44" s="5"/>
      <c r="AC44" s="33">
        <v>40</v>
      </c>
      <c r="AD44" s="25" t="s">
        <v>22</v>
      </c>
      <c r="AE44" s="57" t="s">
        <v>53</v>
      </c>
      <c r="AF44" s="25">
        <v>620</v>
      </c>
      <c r="AG44" s="103">
        <v>15.3</v>
      </c>
      <c r="AH44" s="5"/>
      <c r="AI44" s="144"/>
      <c r="AJ44" s="26">
        <v>2</v>
      </c>
      <c r="AK44" s="49">
        <v>2370</v>
      </c>
      <c r="AL44" s="66">
        <v>7408.8901972328531</v>
      </c>
    </row>
    <row r="45" spans="2:38" ht="15.95" customHeight="1" x14ac:dyDescent="0.25">
      <c r="B45" s="24">
        <v>41</v>
      </c>
      <c r="C45" s="149"/>
      <c r="D45" s="49" t="s">
        <v>56</v>
      </c>
      <c r="E45" s="80">
        <v>410</v>
      </c>
      <c r="F45" s="82">
        <v>20</v>
      </c>
      <c r="G45" s="54">
        <f t="shared" si="1"/>
        <v>71.428571428571431</v>
      </c>
      <c r="H45" s="81">
        <v>13.1</v>
      </c>
      <c r="I45" s="184">
        <v>8177.2151898734182</v>
      </c>
      <c r="J45" s="177">
        <v>8262.7906976744198</v>
      </c>
      <c r="L45" s="5"/>
      <c r="M45" s="5"/>
      <c r="N45" s="5"/>
      <c r="O45" s="97"/>
      <c r="P45" s="5"/>
      <c r="Q45" s="5"/>
      <c r="R45" s="33">
        <v>41</v>
      </c>
      <c r="S45" s="116" t="s">
        <v>30</v>
      </c>
      <c r="T45" s="41">
        <v>30389</v>
      </c>
      <c r="U45" s="66">
        <v>6769.031498380923</v>
      </c>
      <c r="V45" s="5"/>
      <c r="W45" s="144"/>
      <c r="X45" s="26">
        <v>13</v>
      </c>
      <c r="Y45" s="116" t="s">
        <v>28</v>
      </c>
      <c r="Z45" s="49" t="s">
        <v>61</v>
      </c>
      <c r="AA45" s="66">
        <v>6591.8457462466886</v>
      </c>
      <c r="AB45" s="5"/>
      <c r="AC45" s="33">
        <v>41</v>
      </c>
      <c r="AD45" s="25" t="s">
        <v>47</v>
      </c>
      <c r="AE45" s="49">
        <v>43</v>
      </c>
      <c r="AF45" s="25">
        <v>400</v>
      </c>
      <c r="AG45" s="103">
        <v>15.4</v>
      </c>
      <c r="AH45" s="5"/>
      <c r="AI45" s="144"/>
      <c r="AJ45" s="26">
        <v>3</v>
      </c>
      <c r="AK45" s="49" t="s">
        <v>55</v>
      </c>
      <c r="AL45" s="66">
        <v>7333.5295849278773</v>
      </c>
    </row>
    <row r="46" spans="2:38" ht="15.95" customHeight="1" x14ac:dyDescent="0.25">
      <c r="B46" s="24">
        <v>42</v>
      </c>
      <c r="C46" s="149"/>
      <c r="D46" s="49" t="s">
        <v>57</v>
      </c>
      <c r="E46" s="80">
        <v>580</v>
      </c>
      <c r="F46" s="82">
        <v>22</v>
      </c>
      <c r="G46" s="54">
        <f t="shared" si="1"/>
        <v>64.935064935064943</v>
      </c>
      <c r="H46" s="81">
        <v>16.2</v>
      </c>
      <c r="I46" s="184">
        <v>5772.1518987341769</v>
      </c>
      <c r="J46" s="177">
        <v>5624.4921989991171</v>
      </c>
      <c r="L46" s="5"/>
      <c r="M46" s="5"/>
      <c r="N46" s="5"/>
      <c r="O46" s="97"/>
      <c r="P46" s="5"/>
      <c r="Q46" s="5"/>
      <c r="R46" s="30">
        <v>42</v>
      </c>
      <c r="S46" s="116" t="s">
        <v>30</v>
      </c>
      <c r="T46" s="41">
        <v>30597</v>
      </c>
      <c r="U46" s="66">
        <v>6693.906387989402</v>
      </c>
      <c r="V46" s="5"/>
      <c r="W46" s="144"/>
      <c r="X46" s="26">
        <v>14</v>
      </c>
      <c r="Y46" s="116" t="s">
        <v>30</v>
      </c>
      <c r="Z46" s="116" t="s">
        <v>54</v>
      </c>
      <c r="AA46" s="66">
        <v>6521.4601118634091</v>
      </c>
      <c r="AB46" s="5"/>
      <c r="AC46" s="30">
        <v>42</v>
      </c>
      <c r="AD46" s="25" t="s">
        <v>43</v>
      </c>
      <c r="AE46" s="25">
        <v>5010</v>
      </c>
      <c r="AF46" s="25">
        <v>500</v>
      </c>
      <c r="AG46" s="103">
        <v>15.4</v>
      </c>
      <c r="AH46" s="5"/>
      <c r="AI46" s="144"/>
      <c r="AJ46" s="26">
        <v>4</v>
      </c>
      <c r="AK46" s="49" t="s">
        <v>58</v>
      </c>
      <c r="AL46" s="66">
        <v>6498.0865469531936</v>
      </c>
    </row>
    <row r="47" spans="2:38" ht="15.95" customHeight="1" thickBot="1" x14ac:dyDescent="0.3">
      <c r="B47" s="37">
        <v>43</v>
      </c>
      <c r="C47" s="150"/>
      <c r="D47" s="51" t="s">
        <v>58</v>
      </c>
      <c r="E47" s="83">
        <v>590</v>
      </c>
      <c r="F47" s="137">
        <v>22</v>
      </c>
      <c r="G47" s="138">
        <f t="shared" si="1"/>
        <v>64.935064935064943</v>
      </c>
      <c r="H47" s="139">
        <v>15.1</v>
      </c>
      <c r="I47" s="185">
        <v>6582.2784810126577</v>
      </c>
      <c r="J47" s="178">
        <v>6498.0865469531936</v>
      </c>
      <c r="L47" s="5"/>
      <c r="M47" s="5"/>
      <c r="N47" s="5"/>
      <c r="O47" s="97"/>
      <c r="P47" s="5"/>
      <c r="Q47" s="5"/>
      <c r="R47" s="30">
        <v>43</v>
      </c>
      <c r="S47" s="116" t="s">
        <v>70</v>
      </c>
      <c r="T47" s="116" t="s">
        <v>71</v>
      </c>
      <c r="U47" s="66">
        <v>6676.7441860465124</v>
      </c>
      <c r="V47" s="5"/>
      <c r="W47" s="144"/>
      <c r="X47" s="26">
        <v>15</v>
      </c>
      <c r="Y47" s="116" t="s">
        <v>26</v>
      </c>
      <c r="Z47" s="49" t="s">
        <v>58</v>
      </c>
      <c r="AA47" s="66">
        <v>6498.0865469531936</v>
      </c>
      <c r="AB47" s="5"/>
      <c r="AC47" s="33">
        <v>43</v>
      </c>
      <c r="AD47" s="25" t="s">
        <v>24</v>
      </c>
      <c r="AE47" s="25" t="s">
        <v>51</v>
      </c>
      <c r="AF47" s="25">
        <v>600</v>
      </c>
      <c r="AG47" s="103">
        <v>15.5</v>
      </c>
      <c r="AH47" s="5"/>
      <c r="AI47" s="147"/>
      <c r="AJ47" s="101">
        <v>5</v>
      </c>
      <c r="AK47" s="91" t="s">
        <v>57</v>
      </c>
      <c r="AL47" s="111">
        <v>5624.4921989991171</v>
      </c>
    </row>
    <row r="48" spans="2:38" ht="15.95" customHeight="1" x14ac:dyDescent="0.25">
      <c r="B48" s="35">
        <v>44</v>
      </c>
      <c r="C48" s="151" t="s">
        <v>28</v>
      </c>
      <c r="D48" s="50" t="s">
        <v>59</v>
      </c>
      <c r="E48" s="88">
        <v>500</v>
      </c>
      <c r="F48" s="136">
        <v>23</v>
      </c>
      <c r="G48" s="55">
        <f t="shared" si="1"/>
        <v>62.111801242236034</v>
      </c>
      <c r="H48" s="89">
        <v>14.9</v>
      </c>
      <c r="I48" s="183">
        <v>7088.6075949367087</v>
      </c>
      <c r="J48" s="176">
        <v>7014.4244921989985</v>
      </c>
      <c r="L48" s="5"/>
      <c r="M48" s="5"/>
      <c r="N48" s="5"/>
      <c r="O48" s="97"/>
      <c r="P48" s="5"/>
      <c r="Q48" s="5"/>
      <c r="R48" s="33">
        <v>44</v>
      </c>
      <c r="S48" s="116" t="s">
        <v>67</v>
      </c>
      <c r="T48" s="49" t="s">
        <v>68</v>
      </c>
      <c r="U48" s="66">
        <v>6615.2781866352652</v>
      </c>
      <c r="V48" s="5"/>
      <c r="W48" s="144"/>
      <c r="X48" s="26">
        <v>16</v>
      </c>
      <c r="Y48" s="116" t="s">
        <v>43</v>
      </c>
      <c r="Z48" s="116">
        <v>5010</v>
      </c>
      <c r="AA48" s="66">
        <v>6425.316455696202</v>
      </c>
      <c r="AB48" s="5"/>
      <c r="AC48" s="33">
        <v>44</v>
      </c>
      <c r="AD48" s="25" t="s">
        <v>22</v>
      </c>
      <c r="AE48" s="25">
        <v>507</v>
      </c>
      <c r="AF48" s="25">
        <v>570</v>
      </c>
      <c r="AG48" s="103">
        <v>15.5</v>
      </c>
      <c r="AH48" s="5"/>
      <c r="AI48" s="143" t="s">
        <v>28</v>
      </c>
      <c r="AJ48" s="36">
        <v>1</v>
      </c>
      <c r="AK48" s="50" t="s">
        <v>60</v>
      </c>
      <c r="AL48" s="65">
        <v>8082.4256697085657</v>
      </c>
    </row>
    <row r="49" spans="2:38" ht="15.95" customHeight="1" x14ac:dyDescent="0.25">
      <c r="B49" s="24">
        <v>45</v>
      </c>
      <c r="C49" s="149"/>
      <c r="D49" s="49" t="s">
        <v>60</v>
      </c>
      <c r="E49" s="80">
        <v>500</v>
      </c>
      <c r="F49" s="82">
        <v>23</v>
      </c>
      <c r="G49" s="54">
        <f t="shared" si="1"/>
        <v>62.111801242236034</v>
      </c>
      <c r="H49" s="81">
        <v>14.2</v>
      </c>
      <c r="I49" s="184">
        <v>8101.2658227848096</v>
      </c>
      <c r="J49" s="177">
        <v>8082.4256697085657</v>
      </c>
      <c r="L49" s="5"/>
      <c r="M49" s="5"/>
      <c r="N49" s="5"/>
      <c r="O49" s="97"/>
      <c r="P49" s="5"/>
      <c r="Q49" s="5"/>
      <c r="R49" s="30">
        <v>45</v>
      </c>
      <c r="S49" s="116" t="s">
        <v>31</v>
      </c>
      <c r="T49" s="116">
        <v>555</v>
      </c>
      <c r="U49" s="66">
        <v>6610.5387106270236</v>
      </c>
      <c r="V49" s="5"/>
      <c r="W49" s="144"/>
      <c r="X49" s="26">
        <v>17</v>
      </c>
      <c r="Y49" s="116" t="s">
        <v>26</v>
      </c>
      <c r="Z49" s="49" t="s">
        <v>57</v>
      </c>
      <c r="AA49" s="66">
        <v>5624.4921989991171</v>
      </c>
      <c r="AB49" s="5"/>
      <c r="AC49" s="30">
        <v>45</v>
      </c>
      <c r="AD49" s="25" t="s">
        <v>28</v>
      </c>
      <c r="AE49" s="49" t="s">
        <v>61</v>
      </c>
      <c r="AF49" s="25">
        <v>500</v>
      </c>
      <c r="AG49" s="103">
        <v>15.5</v>
      </c>
      <c r="AH49" s="5"/>
      <c r="AI49" s="144"/>
      <c r="AJ49" s="25">
        <v>2</v>
      </c>
      <c r="AK49" s="49" t="s">
        <v>59</v>
      </c>
      <c r="AL49" s="66">
        <v>7014.4244921989985</v>
      </c>
    </row>
    <row r="50" spans="2:38" ht="15.95" customHeight="1" thickBot="1" x14ac:dyDescent="0.3">
      <c r="B50" s="37">
        <v>46</v>
      </c>
      <c r="C50" s="150"/>
      <c r="D50" s="51" t="s">
        <v>61</v>
      </c>
      <c r="E50" s="83">
        <v>500</v>
      </c>
      <c r="F50" s="85">
        <v>23</v>
      </c>
      <c r="G50" s="56">
        <f t="shared" si="1"/>
        <v>62.111801242236034</v>
      </c>
      <c r="H50" s="84">
        <v>15.5</v>
      </c>
      <c r="I50" s="186">
        <v>6708.8607594936711</v>
      </c>
      <c r="J50" s="179">
        <v>6591.8457462466886</v>
      </c>
      <c r="L50" s="5"/>
      <c r="M50" s="5"/>
      <c r="N50" s="5"/>
      <c r="O50" s="97"/>
      <c r="P50" s="5"/>
      <c r="Q50" s="5"/>
      <c r="R50" s="30">
        <v>46</v>
      </c>
      <c r="S50" s="116" t="s">
        <v>28</v>
      </c>
      <c r="T50" s="49" t="s">
        <v>61</v>
      </c>
      <c r="U50" s="66">
        <v>6591.8457462466886</v>
      </c>
      <c r="V50" s="5"/>
      <c r="W50" s="144"/>
      <c r="X50" s="26">
        <v>18</v>
      </c>
      <c r="Y50" s="116" t="s">
        <v>43</v>
      </c>
      <c r="Z50" s="116">
        <v>5043</v>
      </c>
      <c r="AA50" s="66">
        <v>5370.2384456873706</v>
      </c>
      <c r="AB50" s="5"/>
      <c r="AC50" s="33">
        <v>46</v>
      </c>
      <c r="AD50" s="25" t="s">
        <v>27</v>
      </c>
      <c r="AE50" s="49" t="s">
        <v>40</v>
      </c>
      <c r="AF50" s="25">
        <v>630</v>
      </c>
      <c r="AG50" s="103">
        <v>15.8</v>
      </c>
      <c r="AH50" s="5"/>
      <c r="AI50" s="145"/>
      <c r="AJ50" s="38">
        <v>3</v>
      </c>
      <c r="AK50" s="51" t="s">
        <v>61</v>
      </c>
      <c r="AL50" s="67">
        <v>6591.8457462466886</v>
      </c>
    </row>
    <row r="51" spans="2:38" ht="15.95" customHeight="1" x14ac:dyDescent="0.25">
      <c r="B51" s="35">
        <v>47</v>
      </c>
      <c r="C51" s="151" t="s">
        <v>62</v>
      </c>
      <c r="D51" s="50" t="s">
        <v>77</v>
      </c>
      <c r="E51" s="88">
        <v>410</v>
      </c>
      <c r="F51" s="98">
        <v>18.5</v>
      </c>
      <c r="G51" s="92">
        <f t="shared" si="1"/>
        <v>77.220077220077229</v>
      </c>
      <c r="H51" s="79">
        <v>13.6</v>
      </c>
      <c r="I51" s="187">
        <v>8177.2151898734182</v>
      </c>
      <c r="J51" s="180">
        <v>8215.2487488960869</v>
      </c>
      <c r="L51" s="5"/>
      <c r="M51" s="5"/>
      <c r="N51" s="5"/>
      <c r="O51" s="97"/>
      <c r="P51" s="5"/>
      <c r="Q51" s="5"/>
      <c r="R51" s="33">
        <v>47</v>
      </c>
      <c r="S51" s="116" t="s">
        <v>43</v>
      </c>
      <c r="T51" s="116">
        <v>6102</v>
      </c>
      <c r="U51" s="66">
        <v>6541.3600235501917</v>
      </c>
      <c r="V51" s="5"/>
      <c r="W51" s="144"/>
      <c r="X51" s="26">
        <v>19</v>
      </c>
      <c r="Y51" s="116" t="s">
        <v>43</v>
      </c>
      <c r="Z51" s="116">
        <v>5051</v>
      </c>
      <c r="AA51" s="66">
        <v>5254.7541948778335</v>
      </c>
      <c r="AB51" s="5"/>
      <c r="AC51" s="33">
        <v>47</v>
      </c>
      <c r="AD51" s="25" t="s">
        <v>43</v>
      </c>
      <c r="AE51" s="25">
        <v>5051</v>
      </c>
      <c r="AF51" s="25">
        <v>500</v>
      </c>
      <c r="AG51" s="103">
        <v>15.8</v>
      </c>
      <c r="AH51" s="5"/>
      <c r="AI51" s="143" t="s">
        <v>62</v>
      </c>
      <c r="AJ51" s="36">
        <v>1</v>
      </c>
      <c r="AK51" s="50" t="s">
        <v>77</v>
      </c>
      <c r="AL51" s="65">
        <v>8215.2487488960869</v>
      </c>
    </row>
    <row r="52" spans="2:38" ht="15.95" customHeight="1" thickBot="1" x14ac:dyDescent="0.3">
      <c r="B52" s="24">
        <v>48</v>
      </c>
      <c r="C52" s="149"/>
      <c r="D52" s="49" t="s">
        <v>78</v>
      </c>
      <c r="E52" s="80">
        <v>500</v>
      </c>
      <c r="F52" s="82">
        <v>20</v>
      </c>
      <c r="G52" s="54">
        <f t="shared" si="1"/>
        <v>71.428571428571431</v>
      </c>
      <c r="H52" s="81">
        <v>16.2</v>
      </c>
      <c r="I52" s="184">
        <v>7468.3544303797471</v>
      </c>
      <c r="J52" s="177">
        <v>7277.3035030909632</v>
      </c>
      <c r="L52" s="5"/>
      <c r="M52" s="5"/>
      <c r="N52" s="5"/>
      <c r="O52" s="97"/>
      <c r="P52" s="5"/>
      <c r="Q52" s="5"/>
      <c r="R52" s="30">
        <v>48</v>
      </c>
      <c r="S52" s="116" t="s">
        <v>30</v>
      </c>
      <c r="T52" s="116" t="s">
        <v>54</v>
      </c>
      <c r="U52" s="66">
        <v>6521.4601118634091</v>
      </c>
      <c r="V52" s="5"/>
      <c r="W52" s="145"/>
      <c r="X52" s="31">
        <v>20</v>
      </c>
      <c r="Y52" s="117" t="s">
        <v>70</v>
      </c>
      <c r="Z52" s="51" t="s">
        <v>73</v>
      </c>
      <c r="AA52" s="67">
        <v>4394.3185163379439</v>
      </c>
      <c r="AB52" s="5"/>
      <c r="AC52" s="40">
        <v>48</v>
      </c>
      <c r="AD52" s="38" t="s">
        <v>31</v>
      </c>
      <c r="AE52" s="38">
        <v>388</v>
      </c>
      <c r="AF52" s="38">
        <v>300</v>
      </c>
      <c r="AG52" s="104">
        <v>15.9</v>
      </c>
      <c r="AH52" s="5"/>
      <c r="AI52" s="144"/>
      <c r="AJ52" s="25">
        <v>2</v>
      </c>
      <c r="AK52" s="49" t="s">
        <v>63</v>
      </c>
      <c r="AL52" s="66">
        <v>8189.8145422431571</v>
      </c>
    </row>
    <row r="53" spans="2:38" ht="15.95" customHeight="1" thickBot="1" x14ac:dyDescent="0.3">
      <c r="B53" s="37">
        <v>49</v>
      </c>
      <c r="C53" s="150"/>
      <c r="D53" s="51" t="s">
        <v>63</v>
      </c>
      <c r="E53" s="83">
        <v>580</v>
      </c>
      <c r="F53" s="137">
        <v>22</v>
      </c>
      <c r="G53" s="138">
        <f t="shared" si="1"/>
        <v>64.935064935064943</v>
      </c>
      <c r="H53" s="139">
        <v>13.6</v>
      </c>
      <c r="I53" s="185">
        <v>8151.8987341772154</v>
      </c>
      <c r="J53" s="178">
        <v>8189.8145422431571</v>
      </c>
      <c r="L53" s="5"/>
      <c r="M53" s="5"/>
      <c r="N53" s="5"/>
      <c r="O53" s="97"/>
      <c r="P53" s="5"/>
      <c r="Q53" s="5"/>
      <c r="R53" s="30">
        <v>49</v>
      </c>
      <c r="S53" s="116" t="s">
        <v>26</v>
      </c>
      <c r="T53" s="49" t="s">
        <v>58</v>
      </c>
      <c r="U53" s="66">
        <v>6498.0865469531936</v>
      </c>
      <c r="V53" s="5"/>
      <c r="W53" s="146">
        <v>600</v>
      </c>
      <c r="X53" s="19">
        <v>1</v>
      </c>
      <c r="Y53" s="119" t="s">
        <v>24</v>
      </c>
      <c r="Z53" s="119" t="s">
        <v>52</v>
      </c>
      <c r="AA53" s="113">
        <v>8810.1265822784808</v>
      </c>
      <c r="AB53" s="5"/>
      <c r="AC53" s="28">
        <v>49</v>
      </c>
      <c r="AD53" s="36" t="s">
        <v>34</v>
      </c>
      <c r="AE53" s="36" t="s">
        <v>75</v>
      </c>
      <c r="AF53" s="36">
        <v>460</v>
      </c>
      <c r="AG53" s="102">
        <v>16</v>
      </c>
      <c r="AH53" s="5"/>
      <c r="AI53" s="147"/>
      <c r="AJ53" s="87">
        <v>3</v>
      </c>
      <c r="AK53" s="91" t="s">
        <v>78</v>
      </c>
      <c r="AL53" s="111">
        <v>7277.3035030909632</v>
      </c>
    </row>
    <row r="54" spans="2:38" ht="15.95" customHeight="1" x14ac:dyDescent="0.25">
      <c r="B54" s="35">
        <v>50</v>
      </c>
      <c r="C54" s="151" t="s">
        <v>27</v>
      </c>
      <c r="D54" s="50" t="s">
        <v>64</v>
      </c>
      <c r="E54" s="88">
        <v>330</v>
      </c>
      <c r="F54" s="136">
        <v>18.5</v>
      </c>
      <c r="G54" s="55">
        <f t="shared" si="1"/>
        <v>77.220077220077229</v>
      </c>
      <c r="H54" s="89">
        <v>13.3</v>
      </c>
      <c r="I54" s="183">
        <v>7189.8734177215183</v>
      </c>
      <c r="J54" s="176">
        <v>7248.3956432146006</v>
      </c>
      <c r="L54" s="5"/>
      <c r="M54" s="5"/>
      <c r="N54" s="5"/>
      <c r="O54" s="97"/>
      <c r="P54" s="5"/>
      <c r="Q54" s="5"/>
      <c r="R54" s="33">
        <v>50</v>
      </c>
      <c r="S54" s="116" t="s">
        <v>43</v>
      </c>
      <c r="T54" s="116">
        <v>5010</v>
      </c>
      <c r="U54" s="66">
        <v>6425.316455696202</v>
      </c>
      <c r="V54" s="5"/>
      <c r="W54" s="144"/>
      <c r="X54" s="26">
        <v>2</v>
      </c>
      <c r="Y54" s="116" t="s">
        <v>31</v>
      </c>
      <c r="Z54" s="116">
        <v>606</v>
      </c>
      <c r="AA54" s="66">
        <v>8414.0123638504556</v>
      </c>
      <c r="AB54" s="5"/>
      <c r="AC54" s="33">
        <v>50</v>
      </c>
      <c r="AD54" s="25" t="s">
        <v>62</v>
      </c>
      <c r="AE54" s="49" t="s">
        <v>78</v>
      </c>
      <c r="AF54" s="25">
        <v>500</v>
      </c>
      <c r="AG54" s="103">
        <v>16.2</v>
      </c>
      <c r="AH54" s="5"/>
      <c r="AI54" s="143" t="s">
        <v>27</v>
      </c>
      <c r="AJ54" s="20">
        <v>1</v>
      </c>
      <c r="AK54" s="36" t="s">
        <v>79</v>
      </c>
      <c r="AL54" s="65">
        <v>8428.4662937886369</v>
      </c>
    </row>
    <row r="55" spans="2:38" ht="15.95" customHeight="1" x14ac:dyDescent="0.25">
      <c r="B55" s="24">
        <v>51</v>
      </c>
      <c r="C55" s="149"/>
      <c r="D55" s="25" t="s">
        <v>79</v>
      </c>
      <c r="E55" s="80">
        <v>440</v>
      </c>
      <c r="F55" s="82">
        <v>21</v>
      </c>
      <c r="G55" s="54">
        <f t="shared" si="1"/>
        <v>68.02721088435375</v>
      </c>
      <c r="H55" s="81">
        <v>13.5</v>
      </c>
      <c r="I55" s="184">
        <v>8379.7468354430384</v>
      </c>
      <c r="J55" s="177">
        <v>8428.4662937886369</v>
      </c>
      <c r="L55" s="5"/>
      <c r="M55" s="5"/>
      <c r="N55" s="5"/>
      <c r="O55" s="97"/>
      <c r="P55" s="5"/>
      <c r="Q55" s="5"/>
      <c r="R55" s="30">
        <v>51</v>
      </c>
      <c r="S55" s="116" t="s">
        <v>27</v>
      </c>
      <c r="T55" s="49" t="s">
        <v>65</v>
      </c>
      <c r="U55" s="66">
        <v>6424.2566970856633</v>
      </c>
      <c r="V55" s="5"/>
      <c r="W55" s="144"/>
      <c r="X55" s="26">
        <v>3</v>
      </c>
      <c r="Y55" s="116" t="s">
        <v>22</v>
      </c>
      <c r="Z55" s="57" t="s">
        <v>53</v>
      </c>
      <c r="AA55" s="66">
        <v>8153.341183397114</v>
      </c>
      <c r="AB55" s="5"/>
      <c r="AC55" s="30">
        <v>51</v>
      </c>
      <c r="AD55" s="25" t="s">
        <v>26</v>
      </c>
      <c r="AE55" s="49" t="s">
        <v>57</v>
      </c>
      <c r="AF55" s="25">
        <v>580</v>
      </c>
      <c r="AG55" s="103">
        <v>16.2</v>
      </c>
      <c r="AH55" s="5"/>
      <c r="AI55" s="144"/>
      <c r="AJ55" s="26">
        <v>2</v>
      </c>
      <c r="AK55" s="49" t="s">
        <v>64</v>
      </c>
      <c r="AL55" s="66">
        <v>7248.3956432146006</v>
      </c>
    </row>
    <row r="56" spans="2:38" ht="15.95" customHeight="1" x14ac:dyDescent="0.25">
      <c r="B56" s="24">
        <v>52</v>
      </c>
      <c r="C56" s="149"/>
      <c r="D56" s="49" t="s">
        <v>48</v>
      </c>
      <c r="E56" s="80">
        <v>470</v>
      </c>
      <c r="F56" s="82">
        <v>21</v>
      </c>
      <c r="G56" s="54">
        <f t="shared" si="1"/>
        <v>68.02721088435375</v>
      </c>
      <c r="H56" s="81">
        <v>14.2</v>
      </c>
      <c r="I56" s="184">
        <v>6835.4430379746836</v>
      </c>
      <c r="J56" s="177">
        <v>6819.5466588166028</v>
      </c>
      <c r="L56" s="5"/>
      <c r="M56" s="5"/>
      <c r="N56" s="5"/>
      <c r="O56" s="97"/>
      <c r="P56" s="5"/>
      <c r="Q56" s="5"/>
      <c r="R56" s="30">
        <v>52</v>
      </c>
      <c r="S56" s="116" t="s">
        <v>43</v>
      </c>
      <c r="T56" s="116">
        <v>4051</v>
      </c>
      <c r="U56" s="66">
        <v>6241.9782160730056</v>
      </c>
      <c r="V56" s="5"/>
      <c r="W56" s="144"/>
      <c r="X56" s="26">
        <v>4</v>
      </c>
      <c r="Y56" s="116" t="s">
        <v>24</v>
      </c>
      <c r="Z56" s="116" t="s">
        <v>51</v>
      </c>
      <c r="AA56" s="66">
        <v>7935.0897851045038</v>
      </c>
      <c r="AB56" s="5"/>
      <c r="AC56" s="33">
        <v>52</v>
      </c>
      <c r="AD56" s="25" t="s">
        <v>34</v>
      </c>
      <c r="AE56" s="25">
        <v>572</v>
      </c>
      <c r="AF56" s="25">
        <v>500</v>
      </c>
      <c r="AG56" s="103">
        <v>16.3</v>
      </c>
      <c r="AH56" s="5"/>
      <c r="AI56" s="144"/>
      <c r="AJ56" s="26">
        <v>3</v>
      </c>
      <c r="AK56" s="49" t="s">
        <v>66</v>
      </c>
      <c r="AL56" s="66">
        <v>7138.7400647630257</v>
      </c>
    </row>
    <row r="57" spans="2:38" ht="15.95" customHeight="1" x14ac:dyDescent="0.25">
      <c r="B57" s="24">
        <v>53</v>
      </c>
      <c r="C57" s="149"/>
      <c r="D57" s="49" t="s">
        <v>65</v>
      </c>
      <c r="E57" s="80">
        <v>610</v>
      </c>
      <c r="F57" s="82">
        <v>22</v>
      </c>
      <c r="G57" s="54">
        <f t="shared" si="1"/>
        <v>64.935064935064943</v>
      </c>
      <c r="H57" s="81">
        <v>13.4</v>
      </c>
      <c r="I57" s="184">
        <v>6379.7468354430375</v>
      </c>
      <c r="J57" s="177">
        <v>6424.2566970856633</v>
      </c>
      <c r="R57" s="33">
        <v>53</v>
      </c>
      <c r="S57" s="116" t="s">
        <v>34</v>
      </c>
      <c r="T57" s="116" t="s">
        <v>76</v>
      </c>
      <c r="U57" s="66">
        <v>6234.6776567559618</v>
      </c>
      <c r="V57" s="5"/>
      <c r="W57" s="144"/>
      <c r="X57" s="26">
        <v>5</v>
      </c>
      <c r="Y57" s="116" t="s">
        <v>27</v>
      </c>
      <c r="Z57" s="49" t="s">
        <v>66</v>
      </c>
      <c r="AA57" s="66">
        <v>7138.7400647630257</v>
      </c>
      <c r="AB57" s="5"/>
      <c r="AC57" s="33">
        <v>53</v>
      </c>
      <c r="AD57" s="25" t="s">
        <v>30</v>
      </c>
      <c r="AE57" s="41">
        <v>30597</v>
      </c>
      <c r="AF57" s="25">
        <v>600</v>
      </c>
      <c r="AG57" s="103">
        <v>16.399999999999999</v>
      </c>
      <c r="AH57" s="5"/>
      <c r="AI57" s="144"/>
      <c r="AJ57" s="26">
        <v>4</v>
      </c>
      <c r="AK57" s="49" t="s">
        <v>48</v>
      </c>
      <c r="AL57" s="66">
        <v>6819.5466588166028</v>
      </c>
    </row>
    <row r="58" spans="2:38" ht="15.95" customHeight="1" x14ac:dyDescent="0.25">
      <c r="B58" s="24">
        <v>54</v>
      </c>
      <c r="C58" s="149"/>
      <c r="D58" s="49" t="s">
        <v>40</v>
      </c>
      <c r="E58" s="80">
        <v>630</v>
      </c>
      <c r="F58" s="82">
        <v>22</v>
      </c>
      <c r="G58" s="54">
        <f t="shared" si="1"/>
        <v>64.935064935064943</v>
      </c>
      <c r="H58" s="81">
        <v>15.8</v>
      </c>
      <c r="I58" s="184">
        <v>6278.4810126582279</v>
      </c>
      <c r="J58" s="177">
        <v>6147.0709449514279</v>
      </c>
      <c r="R58" s="33">
        <v>54</v>
      </c>
      <c r="S58" s="116" t="s">
        <v>70</v>
      </c>
      <c r="T58" s="49" t="s">
        <v>72</v>
      </c>
      <c r="U58" s="66">
        <v>6227.8481012658231</v>
      </c>
      <c r="W58" s="144"/>
      <c r="X58" s="26">
        <v>6</v>
      </c>
      <c r="Y58" s="116" t="s">
        <v>31</v>
      </c>
      <c r="Z58" s="116">
        <v>666</v>
      </c>
      <c r="AA58" s="66">
        <v>7085.4871945834557</v>
      </c>
      <c r="AC58" s="30">
        <v>54</v>
      </c>
      <c r="AD58" s="25" t="s">
        <v>43</v>
      </c>
      <c r="AE58" s="25">
        <v>5043</v>
      </c>
      <c r="AF58" s="25">
        <v>500</v>
      </c>
      <c r="AG58" s="103">
        <v>16.7</v>
      </c>
      <c r="AI58" s="144"/>
      <c r="AJ58" s="26">
        <v>5</v>
      </c>
      <c r="AK58" s="49" t="s">
        <v>65</v>
      </c>
      <c r="AL58" s="66">
        <v>6424.2566970856633</v>
      </c>
    </row>
    <row r="59" spans="2:38" ht="15.95" customHeight="1" thickBot="1" x14ac:dyDescent="0.3">
      <c r="B59" s="24">
        <v>55</v>
      </c>
      <c r="C59" s="149"/>
      <c r="D59" s="49" t="s">
        <v>66</v>
      </c>
      <c r="E59" s="80">
        <v>640</v>
      </c>
      <c r="F59" s="82">
        <v>22</v>
      </c>
      <c r="G59" s="54">
        <f t="shared" si="1"/>
        <v>64.935064935064943</v>
      </c>
      <c r="H59" s="81">
        <v>13.7</v>
      </c>
      <c r="I59" s="184">
        <v>7113.9240506329115</v>
      </c>
      <c r="J59" s="177">
        <v>7138.7400647630257</v>
      </c>
      <c r="R59" s="30">
        <v>55</v>
      </c>
      <c r="S59" s="116" t="s">
        <v>27</v>
      </c>
      <c r="T59" s="49" t="s">
        <v>80</v>
      </c>
      <c r="U59" s="66">
        <v>6170.0323815130996</v>
      </c>
      <c r="W59" s="144"/>
      <c r="X59" s="26">
        <v>7</v>
      </c>
      <c r="Y59" s="116" t="s">
        <v>43</v>
      </c>
      <c r="Z59" s="116">
        <v>6140</v>
      </c>
      <c r="AA59" s="66">
        <v>6776.1848690020597</v>
      </c>
      <c r="AC59" s="34">
        <v>55</v>
      </c>
      <c r="AD59" s="38" t="s">
        <v>43</v>
      </c>
      <c r="AE59" s="38">
        <v>6140</v>
      </c>
      <c r="AF59" s="38">
        <v>600</v>
      </c>
      <c r="AG59" s="104">
        <v>16.899999999999999</v>
      </c>
      <c r="AI59" s="144"/>
      <c r="AJ59" s="26">
        <v>6</v>
      </c>
      <c r="AK59" s="49" t="s">
        <v>80</v>
      </c>
      <c r="AL59" s="66">
        <v>6170.0323815130996</v>
      </c>
    </row>
    <row r="60" spans="2:38" ht="16.5" thickBot="1" x14ac:dyDescent="0.3">
      <c r="B60" s="37">
        <v>56</v>
      </c>
      <c r="C60" s="150"/>
      <c r="D60" s="51" t="s">
        <v>80</v>
      </c>
      <c r="E60" s="83">
        <v>620</v>
      </c>
      <c r="F60" s="85">
        <v>22</v>
      </c>
      <c r="G60" s="56">
        <f t="shared" si="1"/>
        <v>64.935064935064943</v>
      </c>
      <c r="H60" s="84">
        <v>14.1</v>
      </c>
      <c r="I60" s="186">
        <v>6177.2151898734173</v>
      </c>
      <c r="J60" s="179">
        <v>6170.0323815130996</v>
      </c>
      <c r="R60" s="40">
        <v>56</v>
      </c>
      <c r="S60" s="117" t="s">
        <v>27</v>
      </c>
      <c r="T60" s="51" t="s">
        <v>40</v>
      </c>
      <c r="U60" s="67">
        <v>6147.0709449514279</v>
      </c>
      <c r="W60" s="144"/>
      <c r="X60" s="26">
        <v>8</v>
      </c>
      <c r="Y60" s="116" t="s">
        <v>30</v>
      </c>
      <c r="Z60" s="41">
        <v>30597</v>
      </c>
      <c r="AA60" s="66">
        <v>6693.906387989402</v>
      </c>
      <c r="AC60" s="28">
        <v>56</v>
      </c>
      <c r="AD60" s="36" t="s">
        <v>43</v>
      </c>
      <c r="AE60" s="36">
        <v>6102</v>
      </c>
      <c r="AF60" s="36">
        <v>600</v>
      </c>
      <c r="AG60" s="102">
        <v>17.7</v>
      </c>
      <c r="AI60" s="145"/>
      <c r="AJ60" s="31">
        <v>7</v>
      </c>
      <c r="AK60" s="51" t="s">
        <v>40</v>
      </c>
      <c r="AL60" s="67">
        <v>6147.0709449514279</v>
      </c>
    </row>
    <row r="61" spans="2:38" ht="16.5" thickBot="1" x14ac:dyDescent="0.3">
      <c r="B61" s="52">
        <v>57</v>
      </c>
      <c r="C61" s="69" t="s">
        <v>47</v>
      </c>
      <c r="D61" s="53">
        <v>43</v>
      </c>
      <c r="E61" s="131">
        <v>400</v>
      </c>
      <c r="F61" s="140">
        <v>22</v>
      </c>
      <c r="G61" s="141">
        <f t="shared" si="1"/>
        <v>64.935064935064943</v>
      </c>
      <c r="H61" s="142">
        <v>15.4</v>
      </c>
      <c r="I61" s="188">
        <v>7164.5569620253173</v>
      </c>
      <c r="J61" s="181">
        <v>7047.9246393876947</v>
      </c>
      <c r="R61" s="28">
        <v>57</v>
      </c>
      <c r="S61" s="115" t="s">
        <v>43</v>
      </c>
      <c r="T61" s="115">
        <v>6043</v>
      </c>
      <c r="U61" s="65">
        <v>5981.277597880483</v>
      </c>
      <c r="W61" s="144"/>
      <c r="X61" s="26">
        <v>9</v>
      </c>
      <c r="Y61" s="116" t="s">
        <v>43</v>
      </c>
      <c r="Z61" s="116">
        <v>6102</v>
      </c>
      <c r="AA61" s="66">
        <v>6541.3600235501917</v>
      </c>
      <c r="AC61" s="40">
        <v>57</v>
      </c>
      <c r="AD61" s="38" t="s">
        <v>22</v>
      </c>
      <c r="AE61" s="38">
        <v>334</v>
      </c>
      <c r="AF61" s="38">
        <v>380</v>
      </c>
      <c r="AG61" s="104">
        <v>17.8</v>
      </c>
      <c r="AI61" s="71" t="s">
        <v>47</v>
      </c>
      <c r="AJ61" s="18">
        <v>1</v>
      </c>
      <c r="AK61" s="69">
        <v>43</v>
      </c>
      <c r="AL61" s="70">
        <v>7048</v>
      </c>
    </row>
    <row r="62" spans="2:38" x14ac:dyDescent="0.25">
      <c r="B62" s="35">
        <v>58</v>
      </c>
      <c r="C62" s="151" t="s">
        <v>67</v>
      </c>
      <c r="D62" s="50" t="s">
        <v>68</v>
      </c>
      <c r="E62" s="88">
        <v>400</v>
      </c>
      <c r="F62" s="136">
        <v>18.5</v>
      </c>
      <c r="G62" s="55">
        <f t="shared" si="1"/>
        <v>77.220077220077229</v>
      </c>
      <c r="H62" s="89">
        <v>13.9</v>
      </c>
      <c r="I62" s="183">
        <v>6607.5949367088606</v>
      </c>
      <c r="J62" s="176">
        <v>6615.2781866352652</v>
      </c>
      <c r="R62" s="33">
        <v>58</v>
      </c>
      <c r="S62" s="116" t="s">
        <v>43</v>
      </c>
      <c r="T62" s="116">
        <v>3022</v>
      </c>
      <c r="U62" s="66">
        <v>5914.3950544598174</v>
      </c>
      <c r="W62" s="144"/>
      <c r="X62" s="26">
        <v>10</v>
      </c>
      <c r="Y62" s="116" t="s">
        <v>27</v>
      </c>
      <c r="Z62" s="49" t="s">
        <v>65</v>
      </c>
      <c r="AA62" s="66">
        <v>6424.2566970856633</v>
      </c>
      <c r="AC62" s="28">
        <v>58</v>
      </c>
      <c r="AD62" s="36" t="s">
        <v>43</v>
      </c>
      <c r="AE62" s="36">
        <v>6043</v>
      </c>
      <c r="AF62" s="36">
        <v>600</v>
      </c>
      <c r="AG62" s="102">
        <v>18.399999999999999</v>
      </c>
      <c r="AI62" s="146" t="s">
        <v>67</v>
      </c>
      <c r="AJ62" s="19">
        <v>1</v>
      </c>
      <c r="AK62" s="16" t="s">
        <v>69</v>
      </c>
      <c r="AL62" s="113">
        <v>7410.0382690609358</v>
      </c>
    </row>
    <row r="63" spans="2:38" ht="16.5" thickBot="1" x14ac:dyDescent="0.3">
      <c r="B63" s="37">
        <v>59</v>
      </c>
      <c r="C63" s="150"/>
      <c r="D63" s="38" t="s">
        <v>69</v>
      </c>
      <c r="E63" s="83">
        <v>480</v>
      </c>
      <c r="F63" s="85">
        <v>20</v>
      </c>
      <c r="G63" s="56">
        <f t="shared" si="1"/>
        <v>71.428571428571431</v>
      </c>
      <c r="H63" s="84">
        <v>12.9</v>
      </c>
      <c r="I63" s="186">
        <v>7316.4556962025317</v>
      </c>
      <c r="J63" s="179">
        <v>7410.0382690609358</v>
      </c>
      <c r="R63" s="30">
        <v>59</v>
      </c>
      <c r="S63" s="116" t="s">
        <v>26</v>
      </c>
      <c r="T63" s="49" t="s">
        <v>57</v>
      </c>
      <c r="U63" s="66">
        <v>5624.4921989991171</v>
      </c>
      <c r="W63" s="144"/>
      <c r="X63" s="26">
        <v>11</v>
      </c>
      <c r="Y63" s="116" t="s">
        <v>34</v>
      </c>
      <c r="Z63" s="116" t="s">
        <v>76</v>
      </c>
      <c r="AA63" s="66">
        <v>6234.6776567559618</v>
      </c>
      <c r="AC63" s="33">
        <v>59</v>
      </c>
      <c r="AD63" s="25" t="s">
        <v>24</v>
      </c>
      <c r="AE63" s="25" t="s">
        <v>41</v>
      </c>
      <c r="AF63" s="25">
        <v>450</v>
      </c>
      <c r="AG63" s="103">
        <v>18.600000000000001</v>
      </c>
      <c r="AI63" s="147"/>
      <c r="AJ63" s="101">
        <v>2</v>
      </c>
      <c r="AK63" s="91" t="s">
        <v>68</v>
      </c>
      <c r="AL63" s="111">
        <v>6615.2781866352652</v>
      </c>
    </row>
    <row r="64" spans="2:38" x14ac:dyDescent="0.25">
      <c r="B64" s="15">
        <v>60</v>
      </c>
      <c r="C64" s="148" t="s">
        <v>70</v>
      </c>
      <c r="D64" s="90" t="s">
        <v>81</v>
      </c>
      <c r="E64" s="78">
        <v>250</v>
      </c>
      <c r="F64" s="98">
        <v>18.5</v>
      </c>
      <c r="G64" s="92">
        <f t="shared" si="1"/>
        <v>77.220077220077229</v>
      </c>
      <c r="H64" s="79">
        <v>13.5</v>
      </c>
      <c r="I64" s="187">
        <v>7544.3037974683548</v>
      </c>
      <c r="J64" s="180">
        <v>7588.1660288489848</v>
      </c>
      <c r="R64" s="30">
        <v>60</v>
      </c>
      <c r="S64" s="116" t="s">
        <v>43</v>
      </c>
      <c r="T64" s="116">
        <v>5043</v>
      </c>
      <c r="U64" s="66">
        <v>5370.2384456873706</v>
      </c>
      <c r="W64" s="144"/>
      <c r="X64" s="26">
        <v>12</v>
      </c>
      <c r="Y64" s="116" t="s">
        <v>27</v>
      </c>
      <c r="Z64" s="49" t="s">
        <v>80</v>
      </c>
      <c r="AA64" s="66">
        <v>6170.0323815130996</v>
      </c>
      <c r="AC64" s="30">
        <v>60</v>
      </c>
      <c r="AD64" s="25" t="s">
        <v>70</v>
      </c>
      <c r="AE64" s="49" t="s">
        <v>82</v>
      </c>
      <c r="AF64" s="25">
        <v>600</v>
      </c>
      <c r="AG64" s="103">
        <v>18.600000000000001</v>
      </c>
      <c r="AI64" s="143" t="s">
        <v>70</v>
      </c>
      <c r="AJ64" s="20">
        <v>1</v>
      </c>
      <c r="AK64" s="50" t="s">
        <v>81</v>
      </c>
      <c r="AL64" s="65">
        <v>7588.1660288489848</v>
      </c>
    </row>
    <row r="65" spans="2:38" ht="16.5" thickBot="1" x14ac:dyDescent="0.3">
      <c r="B65" s="24">
        <v>61</v>
      </c>
      <c r="C65" s="149"/>
      <c r="D65" s="25" t="s">
        <v>71</v>
      </c>
      <c r="E65" s="80">
        <v>300</v>
      </c>
      <c r="F65" s="82">
        <v>20</v>
      </c>
      <c r="G65" s="54">
        <f t="shared" si="1"/>
        <v>71.428571428571431</v>
      </c>
      <c r="H65" s="81">
        <v>13.1</v>
      </c>
      <c r="I65" s="184">
        <v>6607.5949367088606</v>
      </c>
      <c r="J65" s="177">
        <v>6676.7441860465124</v>
      </c>
      <c r="R65" s="34">
        <v>61</v>
      </c>
      <c r="S65" s="117" t="s">
        <v>43</v>
      </c>
      <c r="T65" s="117">
        <v>5051</v>
      </c>
      <c r="U65" s="67">
        <v>5254.7541948778335</v>
      </c>
      <c r="W65" s="144"/>
      <c r="X65" s="26">
        <v>13</v>
      </c>
      <c r="Y65" s="116" t="s">
        <v>27</v>
      </c>
      <c r="Z65" s="49" t="s">
        <v>40</v>
      </c>
      <c r="AA65" s="66">
        <v>6147.0709449514279</v>
      </c>
      <c r="AC65" s="34">
        <v>61</v>
      </c>
      <c r="AD65" s="38" t="s">
        <v>31</v>
      </c>
      <c r="AE65" s="38">
        <v>606</v>
      </c>
      <c r="AF65" s="38">
        <v>600</v>
      </c>
      <c r="AG65" s="104">
        <v>18.8</v>
      </c>
      <c r="AI65" s="144"/>
      <c r="AJ65" s="26">
        <v>2</v>
      </c>
      <c r="AK65" s="25" t="s">
        <v>71</v>
      </c>
      <c r="AL65" s="66">
        <v>6676.7441860465124</v>
      </c>
    </row>
    <row r="66" spans="2:38" x14ac:dyDescent="0.25">
      <c r="B66" s="24">
        <v>62</v>
      </c>
      <c r="C66" s="149"/>
      <c r="D66" s="49" t="s">
        <v>72</v>
      </c>
      <c r="E66" s="80">
        <v>380</v>
      </c>
      <c r="F66" s="82">
        <v>20</v>
      </c>
      <c r="G66" s="54">
        <f t="shared" si="1"/>
        <v>71.428571428571431</v>
      </c>
      <c r="H66" s="81">
        <v>14</v>
      </c>
      <c r="I66" s="184">
        <v>6227.8481012658231</v>
      </c>
      <c r="J66" s="177">
        <v>6227.8481012658231</v>
      </c>
      <c r="R66" s="28">
        <v>62</v>
      </c>
      <c r="S66" s="115" t="s">
        <v>43</v>
      </c>
      <c r="T66" s="115">
        <v>4023</v>
      </c>
      <c r="U66" s="65">
        <v>4727.1121577862814</v>
      </c>
      <c r="W66" s="144"/>
      <c r="X66" s="26">
        <v>14</v>
      </c>
      <c r="Y66" s="116" t="s">
        <v>43</v>
      </c>
      <c r="Z66" s="116">
        <v>6043</v>
      </c>
      <c r="AA66" s="66">
        <v>5981.277597880483</v>
      </c>
      <c r="AC66" s="100">
        <v>62</v>
      </c>
      <c r="AD66" s="16" t="s">
        <v>31</v>
      </c>
      <c r="AE66" s="16">
        <v>707</v>
      </c>
      <c r="AF66" s="16">
        <v>700</v>
      </c>
      <c r="AG66" s="105">
        <v>19.3</v>
      </c>
      <c r="AI66" s="144"/>
      <c r="AJ66" s="26">
        <v>3</v>
      </c>
      <c r="AK66" s="49" t="s">
        <v>72</v>
      </c>
      <c r="AL66" s="66">
        <v>6227.8481012658231</v>
      </c>
    </row>
    <row r="67" spans="2:38" ht="16.5" thickBot="1" x14ac:dyDescent="0.3">
      <c r="B67" s="24">
        <v>63</v>
      </c>
      <c r="C67" s="149"/>
      <c r="D67" s="49" t="s">
        <v>73</v>
      </c>
      <c r="E67" s="80">
        <v>500</v>
      </c>
      <c r="F67" s="82">
        <v>22</v>
      </c>
      <c r="G67" s="54">
        <f t="shared" si="1"/>
        <v>64.935064935064943</v>
      </c>
      <c r="H67" s="81">
        <v>14.7</v>
      </c>
      <c r="I67" s="184">
        <v>4430.3797468354423</v>
      </c>
      <c r="J67" s="177">
        <v>4394.3185163379439</v>
      </c>
      <c r="R67" s="30">
        <v>63</v>
      </c>
      <c r="S67" s="116" t="s">
        <v>70</v>
      </c>
      <c r="T67" s="49" t="s">
        <v>73</v>
      </c>
      <c r="U67" s="66">
        <v>4394.3185163379439</v>
      </c>
      <c r="W67" s="147"/>
      <c r="X67" s="101">
        <v>15</v>
      </c>
      <c r="Y67" s="87" t="s">
        <v>70</v>
      </c>
      <c r="Z67" s="91" t="s">
        <v>82</v>
      </c>
      <c r="AA67" s="111">
        <v>4001.7073888725345</v>
      </c>
      <c r="AC67" s="106">
        <v>63</v>
      </c>
      <c r="AD67" s="87" t="s">
        <v>31</v>
      </c>
      <c r="AE67" s="87">
        <v>555</v>
      </c>
      <c r="AF67" s="87">
        <v>500</v>
      </c>
      <c r="AG67" s="107">
        <v>19.8</v>
      </c>
      <c r="AI67" s="144"/>
      <c r="AJ67" s="26">
        <v>4</v>
      </c>
      <c r="AK67" s="49" t="s">
        <v>73</v>
      </c>
      <c r="AL67" s="66">
        <v>4394.3185163379439</v>
      </c>
    </row>
    <row r="68" spans="2:38" ht="16.5" thickBot="1" x14ac:dyDescent="0.3">
      <c r="B68" s="37">
        <v>64</v>
      </c>
      <c r="C68" s="150"/>
      <c r="D68" s="51" t="s">
        <v>82</v>
      </c>
      <c r="E68" s="83">
        <v>600</v>
      </c>
      <c r="F68" s="85">
        <v>22</v>
      </c>
      <c r="G68" s="56">
        <f t="shared" si="1"/>
        <v>64.935064935064943</v>
      </c>
      <c r="H68" s="84">
        <v>18.600000000000001</v>
      </c>
      <c r="I68" s="186">
        <v>4227.8481012658222</v>
      </c>
      <c r="J68" s="179">
        <v>4001.7073888725345</v>
      </c>
      <c r="R68" s="40">
        <v>64</v>
      </c>
      <c r="S68" s="117" t="s">
        <v>70</v>
      </c>
      <c r="T68" s="51" t="s">
        <v>82</v>
      </c>
      <c r="U68" s="67">
        <v>4001.7073888725345</v>
      </c>
      <c r="W68" s="52">
        <v>700</v>
      </c>
      <c r="X68" s="69">
        <v>1</v>
      </c>
      <c r="Y68" s="69" t="s">
        <v>31</v>
      </c>
      <c r="Z68" s="69">
        <v>707</v>
      </c>
      <c r="AA68" s="70">
        <v>8124.6393876950251</v>
      </c>
      <c r="AC68" s="17">
        <v>64</v>
      </c>
      <c r="AD68" s="69" t="s">
        <v>31</v>
      </c>
      <c r="AE68" s="69">
        <v>666</v>
      </c>
      <c r="AF68" s="69">
        <v>600</v>
      </c>
      <c r="AG68" s="108">
        <v>20.3</v>
      </c>
      <c r="AI68" s="145"/>
      <c r="AJ68" s="31">
        <v>5</v>
      </c>
      <c r="AK68" s="51" t="s">
        <v>82</v>
      </c>
      <c r="AL68" s="67">
        <v>4001.7073888725345</v>
      </c>
    </row>
    <row r="69" spans="2:38" ht="16.5" thickBot="1" x14ac:dyDescent="0.3">
      <c r="H69" s="135">
        <f>AVERAGE(H5:H68)</f>
        <v>15.107812500000001</v>
      </c>
      <c r="I69" s="45">
        <f t="shared" ref="I69:J69" si="2">AVERAGE(I5:I68)</f>
        <v>7280.8544303797471</v>
      </c>
      <c r="J69" s="45">
        <f t="shared" si="2"/>
        <v>7188.0055011775103</v>
      </c>
    </row>
    <row r="73" spans="2:38" x14ac:dyDescent="0.25">
      <c r="O73" s="1"/>
    </row>
    <row r="74" spans="2:38" x14ac:dyDescent="0.25">
      <c r="O74" s="1"/>
    </row>
    <row r="75" spans="2:38" x14ac:dyDescent="0.25">
      <c r="O75" s="1"/>
    </row>
    <row r="76" spans="2:38" x14ac:dyDescent="0.25">
      <c r="O76" s="1"/>
    </row>
  </sheetData>
  <mergeCells count="42">
    <mergeCell ref="AC2:AG2"/>
    <mergeCell ref="AI2:AL2"/>
    <mergeCell ref="L5:P5"/>
    <mergeCell ref="C5:C9"/>
    <mergeCell ref="C10:C17"/>
    <mergeCell ref="B2:D2"/>
    <mergeCell ref="F2:H2"/>
    <mergeCell ref="I2:J2"/>
    <mergeCell ref="L2:P2"/>
    <mergeCell ref="R2:U2"/>
    <mergeCell ref="W2:AA2"/>
    <mergeCell ref="AI5:AI9"/>
    <mergeCell ref="W5:W6"/>
    <mergeCell ref="AO7:AO8"/>
    <mergeCell ref="AP7:AP8"/>
    <mergeCell ref="C30:C38"/>
    <mergeCell ref="C39:C42"/>
    <mergeCell ref="AI26:AI29"/>
    <mergeCell ref="AI10:AI17"/>
    <mergeCell ref="W7:W15"/>
    <mergeCell ref="W16:W32"/>
    <mergeCell ref="W33:W52"/>
    <mergeCell ref="AN7:AN9"/>
    <mergeCell ref="C43:C47"/>
    <mergeCell ref="L18:P18"/>
    <mergeCell ref="C18:C25"/>
    <mergeCell ref="C26:C29"/>
    <mergeCell ref="C64:C68"/>
    <mergeCell ref="W53:W67"/>
    <mergeCell ref="C48:C50"/>
    <mergeCell ref="C51:C53"/>
    <mergeCell ref="C54:C60"/>
    <mergeCell ref="C62:C63"/>
    <mergeCell ref="AI64:AI68"/>
    <mergeCell ref="AI43:AI47"/>
    <mergeCell ref="AI39:AI42"/>
    <mergeCell ref="AI30:AI38"/>
    <mergeCell ref="AI18:AI25"/>
    <mergeCell ref="AI62:AI63"/>
    <mergeCell ref="AI54:AI60"/>
    <mergeCell ref="AI51:AI53"/>
    <mergeCell ref="AI48:AI50"/>
  </mergeCells>
  <pageMargins left="0" right="0" top="0" bottom="0" header="0" footer="0"/>
  <pageSetup paperSize="9" scale="50" orientation="landscape" r:id="rId1"/>
  <colBreaks count="1" manualBreakCount="1">
    <brk id="22" max="68" man="1"/>
  </colBreaks>
  <ignoredErrors>
    <ignoredError sqref="Z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bijeljina</vt:lpstr>
      <vt:lpstr>bijeljina!Print_Area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2019-03-16T22:30:25Z</dcterms:modified>
</cp:coreProperties>
</file>