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okro" sheetId="1" r:id="rId1"/>
    <sheet name="Sheet1" sheetId="4" r:id="rId2"/>
  </sheets>
  <definedNames>
    <definedName name="_xlnm._FilterDatabase" localSheetId="0" hidden="1">mokro!$B$4:$H$21</definedName>
    <definedName name="_xlnm._FilterDatabase" localSheetId="1" hidden="1">Sheet1!$B$4:$E$20</definedName>
    <definedName name="_xlnm.Print_Area" localSheetId="0">mokro!$A$1:$AI$21</definedName>
  </definedNames>
  <calcPr calcId="162913"/>
</workbook>
</file>

<file path=xl/calcChain.xml><?xml version="1.0" encoding="utf-8"?>
<calcChain xmlns="http://schemas.openxmlformats.org/spreadsheetml/2006/main">
  <c r="H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<sst xmlns="http://schemas.openxmlformats.org/spreadsheetml/2006/main" count="173" uniqueCount="69">
  <si>
    <t>MO kukuruza</t>
  </si>
  <si>
    <t>silaža</t>
  </si>
  <si>
    <t>red. br.</t>
  </si>
  <si>
    <t>institut</t>
  </si>
  <si>
    <t>hibrid</t>
  </si>
  <si>
    <t>gz</t>
  </si>
  <si>
    <t>norma sjetve (cm)</t>
  </si>
  <si>
    <t>as</t>
  </si>
  <si>
    <t>syngenta</t>
  </si>
  <si>
    <t>bl</t>
  </si>
  <si>
    <t>ns</t>
  </si>
  <si>
    <t>kws</t>
  </si>
  <si>
    <t>pioneer</t>
  </si>
  <si>
    <t>analiza prinosa po institutima i GZ</t>
  </si>
  <si>
    <t>rang hibrida po prinosu</t>
  </si>
  <si>
    <t>rang hibrida po GZ</t>
  </si>
  <si>
    <t>rang hibrida po institutima</t>
  </si>
  <si>
    <t>rang</t>
  </si>
  <si>
    <t>institut / GZ</t>
  </si>
  <si>
    <t>broj hibrida</t>
  </si>
  <si>
    <t>prinos kg/ha</t>
  </si>
  <si>
    <t>prinos</t>
  </si>
  <si>
    <t>GZ</t>
  </si>
  <si>
    <t xml:space="preserve">prinos </t>
  </si>
  <si>
    <t>instituti</t>
  </si>
  <si>
    <t>prinos - kg/ha</t>
  </si>
  <si>
    <t>predusjev</t>
  </si>
  <si>
    <t>sjetva</t>
  </si>
  <si>
    <t>đubrenje</t>
  </si>
  <si>
    <t>zaštita</t>
  </si>
  <si>
    <t>dan polja</t>
  </si>
  <si>
    <t>siliranje</t>
  </si>
  <si>
    <t>2018.</t>
  </si>
  <si>
    <t>br. biljaka u sjetvi 000/ha</t>
  </si>
  <si>
    <t>250 kg/ha</t>
  </si>
  <si>
    <t>pre-em</t>
  </si>
  <si>
    <t>2+1 l/ha</t>
  </si>
  <si>
    <t>korekcija</t>
  </si>
  <si>
    <t>Pale, Mokro - Milan Jugović</t>
  </si>
  <si>
    <t>zp</t>
  </si>
  <si>
    <t>P9537</t>
  </si>
  <si>
    <t>agrimax</t>
  </si>
  <si>
    <t>Kalina</t>
  </si>
  <si>
    <t>Lucius</t>
  </si>
  <si>
    <t>fito</t>
  </si>
  <si>
    <t>Livorno</t>
  </si>
  <si>
    <t>Bonfire</t>
  </si>
  <si>
    <t>26.05.18.</t>
  </si>
  <si>
    <t>zaorano</t>
  </si>
  <si>
    <t>23.05.18.</t>
  </si>
  <si>
    <t>18.07.18.</t>
  </si>
  <si>
    <t>folijarno</t>
  </si>
  <si>
    <t>fitofert (24-6-10)</t>
  </si>
  <si>
    <t>4 l/ha</t>
  </si>
  <si>
    <t>MAP (12-52-0)</t>
  </si>
  <si>
    <t>500 kg/ha</t>
  </si>
  <si>
    <t>NPK (6-12-24)</t>
  </si>
  <si>
    <t>startno u sijačicu</t>
  </si>
  <si>
    <t>25.05.18.</t>
  </si>
  <si>
    <t>Pinto</t>
  </si>
  <si>
    <t>2 l/ha</t>
  </si>
  <si>
    <t>insekticid pod tanjiraču</t>
  </si>
  <si>
    <t>01.06.18.</t>
  </si>
  <si>
    <t>Mont + Terbis</t>
  </si>
  <si>
    <t>05.07.18.</t>
  </si>
  <si>
    <t>Siran + Agrodimark</t>
  </si>
  <si>
    <t>1+0,6 l/ha</t>
  </si>
  <si>
    <t>pšenica</t>
  </si>
  <si>
    <t>29.09.18.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</si>
</sst>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right" vertical="center" wrapText="1"/>
    </xf>
    <xf numFmtId="0" fontId="12" fillId="0" borderId="3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10" fillId="0" borderId="40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165" fontId="10" fillId="0" borderId="23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0" fillId="0" borderId="20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2"/>
  <sheetViews>
    <sheetView tabSelected="1" zoomScaleNormal="100" workbookViewId="0">
      <selection activeCell="J21" sqref="J21"/>
    </sheetView>
  </sheetViews>
  <sheetFormatPr defaultColWidth="12.7109375" defaultRowHeight="15.95" customHeight="1" x14ac:dyDescent="0.25"/>
  <cols>
    <col min="1" max="1" width="5.7109375" style="13" customWidth="1"/>
    <col min="2" max="6" width="12.7109375" style="13"/>
    <col min="7" max="7" width="13.85546875" style="13" customWidth="1"/>
    <col min="8" max="8" width="12.7109375" style="13"/>
    <col min="9" max="9" width="5.7109375" style="13" customWidth="1"/>
    <col min="10" max="13" width="12.7109375" style="13"/>
    <col min="14" max="14" width="5.7109375" style="13" customWidth="1"/>
    <col min="15" max="18" width="12.7109375" style="13"/>
    <col min="19" max="19" width="5.7109375" style="13" customWidth="1"/>
    <col min="20" max="24" width="12.7109375" style="13"/>
    <col min="25" max="25" width="5.7109375" style="13" customWidth="1"/>
    <col min="26" max="29" width="12.7109375" style="13"/>
    <col min="30" max="30" width="9.28515625" style="13" customWidth="1"/>
    <col min="31" max="32" width="11" style="13" bestFit="1" customWidth="1"/>
    <col min="33" max="33" width="23" style="13" bestFit="1" customWidth="1"/>
    <col min="34" max="34" width="18.7109375" style="13" bestFit="1" customWidth="1"/>
    <col min="35" max="35" width="11.85546875" style="13" customWidth="1"/>
    <col min="36" max="16384" width="12.7109375" style="13"/>
  </cols>
  <sheetData>
    <row r="1" spans="2:35" ht="15.95" customHeight="1" thickBot="1" x14ac:dyDescent="0.3"/>
    <row r="2" spans="2:35" s="23" customFormat="1" ht="50.1" customHeight="1" thickBot="1" x14ac:dyDescent="0.3">
      <c r="B2" s="141" t="s">
        <v>0</v>
      </c>
      <c r="C2" s="142"/>
      <c r="D2" s="21" t="s">
        <v>1</v>
      </c>
      <c r="E2" s="143" t="s">
        <v>38</v>
      </c>
      <c r="F2" s="143"/>
      <c r="G2" s="143"/>
      <c r="H2" s="22" t="s">
        <v>32</v>
      </c>
      <c r="J2" s="144" t="s">
        <v>13</v>
      </c>
      <c r="K2" s="145"/>
      <c r="L2" s="145"/>
      <c r="M2" s="146"/>
      <c r="N2" s="24"/>
      <c r="O2" s="144" t="s">
        <v>14</v>
      </c>
      <c r="P2" s="145"/>
      <c r="Q2" s="145"/>
      <c r="R2" s="146"/>
      <c r="S2" s="24"/>
      <c r="T2" s="144" t="s">
        <v>15</v>
      </c>
      <c r="U2" s="145"/>
      <c r="V2" s="145"/>
      <c r="W2" s="145"/>
      <c r="X2" s="146"/>
      <c r="Y2" s="24"/>
      <c r="Z2" s="132" t="s">
        <v>16</v>
      </c>
      <c r="AA2" s="133"/>
      <c r="AB2" s="133"/>
      <c r="AC2" s="134"/>
    </row>
    <row r="3" spans="2:35" ht="15.95" customHeight="1" thickBot="1" x14ac:dyDescent="0.3">
      <c r="B3" s="9"/>
      <c r="C3" s="9"/>
      <c r="D3" s="9"/>
      <c r="E3" s="9"/>
      <c r="F3" s="10"/>
      <c r="G3" s="10"/>
      <c r="H3" s="11"/>
      <c r="J3" s="12"/>
      <c r="K3" s="12"/>
      <c r="L3" s="12"/>
      <c r="M3" s="12"/>
      <c r="N3" s="9"/>
      <c r="O3" s="12"/>
      <c r="P3" s="12"/>
      <c r="Q3" s="12"/>
      <c r="R3" s="12"/>
      <c r="S3" s="9"/>
      <c r="T3" s="12"/>
      <c r="U3" s="12"/>
      <c r="V3" s="12"/>
      <c r="W3" s="12"/>
      <c r="X3" s="12"/>
      <c r="Y3" s="9"/>
      <c r="AE3" s="74"/>
      <c r="AF3" s="74"/>
      <c r="AG3" s="74"/>
      <c r="AH3" s="74"/>
      <c r="AI3" s="74"/>
    </row>
    <row r="4" spans="2:35" s="25" customFormat="1" ht="35.25" customHeight="1" thickBot="1" x14ac:dyDescent="0.3">
      <c r="B4" s="57" t="s">
        <v>2</v>
      </c>
      <c r="C4" s="58" t="s">
        <v>3</v>
      </c>
      <c r="D4" s="58" t="s">
        <v>4</v>
      </c>
      <c r="E4" s="59" t="s">
        <v>5</v>
      </c>
      <c r="F4" s="57" t="s">
        <v>6</v>
      </c>
      <c r="G4" s="163" t="s">
        <v>33</v>
      </c>
      <c r="H4" s="131" t="s">
        <v>25</v>
      </c>
      <c r="J4" s="3" t="s">
        <v>17</v>
      </c>
      <c r="K4" s="4" t="s">
        <v>18</v>
      </c>
      <c r="L4" s="4" t="s">
        <v>19</v>
      </c>
      <c r="M4" s="1" t="s">
        <v>20</v>
      </c>
      <c r="N4" s="2"/>
      <c r="O4" s="3" t="s">
        <v>17</v>
      </c>
      <c r="P4" s="4" t="s">
        <v>3</v>
      </c>
      <c r="Q4" s="4" t="s">
        <v>4</v>
      </c>
      <c r="R4" s="5" t="s">
        <v>21</v>
      </c>
      <c r="S4" s="2"/>
      <c r="T4" s="110" t="s">
        <v>22</v>
      </c>
      <c r="U4" s="111" t="s">
        <v>17</v>
      </c>
      <c r="V4" s="111" t="s">
        <v>3</v>
      </c>
      <c r="W4" s="111" t="s">
        <v>4</v>
      </c>
      <c r="X4" s="112" t="s">
        <v>21</v>
      </c>
      <c r="Y4" s="2"/>
      <c r="Z4" s="6" t="s">
        <v>3</v>
      </c>
      <c r="AA4" s="7" t="s">
        <v>17</v>
      </c>
      <c r="AB4" s="7" t="s">
        <v>4</v>
      </c>
      <c r="AC4" s="8" t="s">
        <v>23</v>
      </c>
      <c r="AE4" s="75"/>
      <c r="AF4" s="75"/>
      <c r="AG4" s="75"/>
      <c r="AH4" s="75"/>
      <c r="AI4" s="75"/>
    </row>
    <row r="5" spans="2:35" ht="15.95" customHeight="1" thickBot="1" x14ac:dyDescent="0.3">
      <c r="B5" s="50">
        <v>1</v>
      </c>
      <c r="C5" s="155" t="s">
        <v>39</v>
      </c>
      <c r="D5" s="60">
        <v>366</v>
      </c>
      <c r="E5" s="42">
        <v>300</v>
      </c>
      <c r="F5" s="164">
        <v>19</v>
      </c>
      <c r="G5" s="89">
        <f t="shared" ref="G5:G20" si="0">100/(0.7*$F5)*10</f>
        <v>75.187969924812037</v>
      </c>
      <c r="H5" s="92">
        <v>46309.523809523816</v>
      </c>
      <c r="J5" s="135" t="s">
        <v>24</v>
      </c>
      <c r="K5" s="136"/>
      <c r="L5" s="136"/>
      <c r="M5" s="137"/>
      <c r="N5" s="9"/>
      <c r="O5" s="14">
        <v>1</v>
      </c>
      <c r="P5" s="60" t="s">
        <v>12</v>
      </c>
      <c r="Q5" s="60">
        <v>9903</v>
      </c>
      <c r="R5" s="43">
        <v>56309.523809523816</v>
      </c>
      <c r="S5" s="9"/>
      <c r="T5" s="160">
        <v>200</v>
      </c>
      <c r="U5" s="31">
        <v>1</v>
      </c>
      <c r="V5" s="60" t="s">
        <v>44</v>
      </c>
      <c r="W5" s="32" t="s">
        <v>45</v>
      </c>
      <c r="X5" s="102">
        <v>53293.650793650791</v>
      </c>
      <c r="Y5" s="9"/>
      <c r="Z5" s="113" t="s">
        <v>41</v>
      </c>
      <c r="AA5" s="67">
        <v>1</v>
      </c>
      <c r="AB5" s="114" t="s">
        <v>42</v>
      </c>
      <c r="AC5" s="68">
        <v>44801.5873015873</v>
      </c>
      <c r="AE5" s="117" t="s">
        <v>26</v>
      </c>
      <c r="AF5" s="124" t="s">
        <v>67</v>
      </c>
      <c r="AG5" s="76"/>
      <c r="AH5" s="76"/>
      <c r="AI5" s="77"/>
    </row>
    <row r="6" spans="2:35" ht="15.95" customHeight="1" thickBot="1" x14ac:dyDescent="0.3">
      <c r="B6" s="52">
        <v>2</v>
      </c>
      <c r="C6" s="156"/>
      <c r="D6" s="66">
        <v>388</v>
      </c>
      <c r="E6" s="40">
        <v>300</v>
      </c>
      <c r="F6" s="165">
        <v>19</v>
      </c>
      <c r="G6" s="91">
        <f t="shared" si="0"/>
        <v>75.187969924812037</v>
      </c>
      <c r="H6" s="94">
        <v>51031.746031746028</v>
      </c>
      <c r="J6" s="30">
        <v>1</v>
      </c>
      <c r="K6" s="31" t="s">
        <v>12</v>
      </c>
      <c r="L6" s="31">
        <v>2</v>
      </c>
      <c r="M6" s="18">
        <v>52897</v>
      </c>
      <c r="N6" s="9"/>
      <c r="O6" s="17">
        <v>2</v>
      </c>
      <c r="P6" s="61" t="s">
        <v>10</v>
      </c>
      <c r="Q6" s="34">
        <v>3023</v>
      </c>
      <c r="R6" s="37">
        <v>53769.841269841272</v>
      </c>
      <c r="S6" s="9"/>
      <c r="T6" s="161"/>
      <c r="U6" s="15">
        <v>2</v>
      </c>
      <c r="V6" s="61" t="s">
        <v>11</v>
      </c>
      <c r="W6" s="34">
        <v>2370</v>
      </c>
      <c r="X6" s="103">
        <v>46984.12698412699</v>
      </c>
      <c r="Y6" s="9"/>
      <c r="Z6" s="56" t="s">
        <v>7</v>
      </c>
      <c r="AA6" s="70">
        <v>1</v>
      </c>
      <c r="AB6" s="48">
        <v>334</v>
      </c>
      <c r="AC6" s="47">
        <v>48809.523809523816</v>
      </c>
      <c r="AE6" s="118" t="s">
        <v>27</v>
      </c>
      <c r="AF6" s="130" t="s">
        <v>47</v>
      </c>
      <c r="AG6" s="78"/>
      <c r="AH6" s="78"/>
      <c r="AI6" s="79"/>
    </row>
    <row r="7" spans="2:35" ht="15.95" customHeight="1" thickBot="1" x14ac:dyDescent="0.3">
      <c r="B7" s="55">
        <v>3</v>
      </c>
      <c r="C7" s="157" t="s">
        <v>12</v>
      </c>
      <c r="D7" s="64" t="s">
        <v>40</v>
      </c>
      <c r="E7" s="65">
        <v>360</v>
      </c>
      <c r="F7" s="166">
        <v>19</v>
      </c>
      <c r="G7" s="95">
        <f t="shared" si="0"/>
        <v>75.187969924812037</v>
      </c>
      <c r="H7" s="96">
        <v>49484.12698412699</v>
      </c>
      <c r="J7" s="26">
        <v>2</v>
      </c>
      <c r="K7" s="15" t="s">
        <v>44</v>
      </c>
      <c r="L7" s="15">
        <v>2</v>
      </c>
      <c r="M7" s="19">
        <v>51329</v>
      </c>
      <c r="N7" s="9"/>
      <c r="O7" s="17">
        <v>3</v>
      </c>
      <c r="P7" s="61" t="s">
        <v>44</v>
      </c>
      <c r="Q7" s="34" t="s">
        <v>45</v>
      </c>
      <c r="R7" s="37">
        <v>53293.650793650791</v>
      </c>
      <c r="S7" s="9"/>
      <c r="T7" s="161"/>
      <c r="U7" s="15">
        <v>3</v>
      </c>
      <c r="V7" s="61" t="s">
        <v>41</v>
      </c>
      <c r="W7" s="34" t="s">
        <v>42</v>
      </c>
      <c r="X7" s="103">
        <v>44801.5873015873</v>
      </c>
      <c r="Y7" s="9"/>
      <c r="Z7" s="87" t="s">
        <v>9</v>
      </c>
      <c r="AA7" s="115">
        <v>1</v>
      </c>
      <c r="AB7" s="85">
        <v>43</v>
      </c>
      <c r="AC7" s="116">
        <v>47460.317460317463</v>
      </c>
      <c r="AE7" s="152" t="s">
        <v>28</v>
      </c>
      <c r="AF7" s="119" t="s">
        <v>49</v>
      </c>
      <c r="AG7" s="119" t="s">
        <v>48</v>
      </c>
      <c r="AH7" s="120" t="s">
        <v>54</v>
      </c>
      <c r="AI7" s="121" t="s">
        <v>55</v>
      </c>
    </row>
    <row r="8" spans="2:35" ht="15.95" customHeight="1" thickBot="1" x14ac:dyDescent="0.3">
      <c r="B8" s="54">
        <v>4</v>
      </c>
      <c r="C8" s="158"/>
      <c r="D8" s="62">
        <v>9903</v>
      </c>
      <c r="E8" s="63">
        <v>390</v>
      </c>
      <c r="F8" s="167">
        <v>19</v>
      </c>
      <c r="G8" s="97">
        <f t="shared" si="0"/>
        <v>75.187969924812037</v>
      </c>
      <c r="H8" s="98">
        <v>56309.523809523816</v>
      </c>
      <c r="J8" s="26">
        <v>3</v>
      </c>
      <c r="K8" s="15" t="s">
        <v>7</v>
      </c>
      <c r="L8" s="15">
        <v>1</v>
      </c>
      <c r="M8" s="19">
        <v>48810</v>
      </c>
      <c r="N8" s="9"/>
      <c r="O8" s="16">
        <v>4</v>
      </c>
      <c r="P8" s="66" t="s">
        <v>39</v>
      </c>
      <c r="Q8" s="66">
        <v>388</v>
      </c>
      <c r="R8" s="38">
        <v>51031.746031746028</v>
      </c>
      <c r="S8" s="9"/>
      <c r="T8" s="161"/>
      <c r="U8" s="15">
        <v>4</v>
      </c>
      <c r="V8" s="61" t="s">
        <v>10</v>
      </c>
      <c r="W8" s="61">
        <v>205</v>
      </c>
      <c r="X8" s="103">
        <v>40198.4126984127</v>
      </c>
      <c r="Y8" s="9"/>
      <c r="Z8" s="147" t="s">
        <v>44</v>
      </c>
      <c r="AA8" s="31">
        <v>1</v>
      </c>
      <c r="AB8" s="32" t="s">
        <v>45</v>
      </c>
      <c r="AC8" s="43">
        <v>53293.650793650791</v>
      </c>
      <c r="AE8" s="153"/>
      <c r="AF8" s="122" t="s">
        <v>47</v>
      </c>
      <c r="AG8" s="122" t="s">
        <v>57</v>
      </c>
      <c r="AH8" s="120" t="s">
        <v>56</v>
      </c>
      <c r="AI8" s="121" t="s">
        <v>34</v>
      </c>
    </row>
    <row r="9" spans="2:35" ht="15.95" customHeight="1" thickBot="1" x14ac:dyDescent="0.3">
      <c r="B9" s="56">
        <v>5</v>
      </c>
      <c r="C9" s="48" t="s">
        <v>7</v>
      </c>
      <c r="D9" s="48">
        <v>334</v>
      </c>
      <c r="E9" s="46">
        <v>300</v>
      </c>
      <c r="F9" s="168">
        <v>19</v>
      </c>
      <c r="G9" s="99">
        <f t="shared" si="0"/>
        <v>75.187969924812037</v>
      </c>
      <c r="H9" s="88">
        <v>48809.523809523816</v>
      </c>
      <c r="J9" s="26">
        <v>4</v>
      </c>
      <c r="K9" s="15" t="s">
        <v>39</v>
      </c>
      <c r="L9" s="15">
        <v>2</v>
      </c>
      <c r="M9" s="19">
        <v>48671</v>
      </c>
      <c r="N9" s="9"/>
      <c r="O9" s="14">
        <v>5</v>
      </c>
      <c r="P9" s="60" t="s">
        <v>12</v>
      </c>
      <c r="Q9" s="60" t="s">
        <v>40</v>
      </c>
      <c r="R9" s="43">
        <v>49484.12698412699</v>
      </c>
      <c r="S9" s="9"/>
      <c r="T9" s="162"/>
      <c r="U9" s="27">
        <v>5</v>
      </c>
      <c r="V9" s="66" t="s">
        <v>10</v>
      </c>
      <c r="W9" s="66">
        <v>208</v>
      </c>
      <c r="X9" s="104">
        <v>30515.873015873014</v>
      </c>
      <c r="Y9" s="9"/>
      <c r="Z9" s="148"/>
      <c r="AA9" s="27">
        <v>2</v>
      </c>
      <c r="AB9" s="33" t="s">
        <v>46</v>
      </c>
      <c r="AC9" s="38">
        <v>49365.079365079364</v>
      </c>
      <c r="AE9" s="154"/>
      <c r="AF9" s="124" t="s">
        <v>50</v>
      </c>
      <c r="AG9" s="124" t="s">
        <v>51</v>
      </c>
      <c r="AH9" s="124" t="s">
        <v>52</v>
      </c>
      <c r="AI9" s="125" t="s">
        <v>53</v>
      </c>
    </row>
    <row r="10" spans="2:35" ht="15.95" customHeight="1" thickBot="1" x14ac:dyDescent="0.3">
      <c r="B10" s="55">
        <v>6</v>
      </c>
      <c r="C10" s="157" t="s">
        <v>10</v>
      </c>
      <c r="D10" s="64">
        <v>205</v>
      </c>
      <c r="E10" s="65">
        <v>200</v>
      </c>
      <c r="F10" s="166">
        <v>19</v>
      </c>
      <c r="G10" s="95">
        <f t="shared" si="0"/>
        <v>75.187969924812037</v>
      </c>
      <c r="H10" s="96">
        <v>40198.4126984127</v>
      </c>
      <c r="J10" s="26">
        <v>5</v>
      </c>
      <c r="K10" s="15" t="s">
        <v>9</v>
      </c>
      <c r="L10" s="15">
        <v>1</v>
      </c>
      <c r="M10" s="19">
        <v>47460</v>
      </c>
      <c r="N10" s="9"/>
      <c r="O10" s="17">
        <v>6</v>
      </c>
      <c r="P10" s="61" t="s">
        <v>44</v>
      </c>
      <c r="Q10" s="34" t="s">
        <v>46</v>
      </c>
      <c r="R10" s="37">
        <v>49365.079365079364</v>
      </c>
      <c r="S10" s="9"/>
      <c r="T10" s="160">
        <v>300</v>
      </c>
      <c r="U10" s="31">
        <v>1</v>
      </c>
      <c r="V10" s="60" t="s">
        <v>12</v>
      </c>
      <c r="W10" s="60">
        <v>9903</v>
      </c>
      <c r="X10" s="102">
        <v>56309.523809523816</v>
      </c>
      <c r="Y10" s="9"/>
      <c r="Z10" s="87" t="s">
        <v>11</v>
      </c>
      <c r="AA10" s="115">
        <v>1</v>
      </c>
      <c r="AB10" s="85">
        <v>2370</v>
      </c>
      <c r="AC10" s="116">
        <v>46984.12698412699</v>
      </c>
      <c r="AE10" s="152" t="s">
        <v>29</v>
      </c>
      <c r="AF10" s="126" t="s">
        <v>58</v>
      </c>
      <c r="AG10" s="126" t="s">
        <v>61</v>
      </c>
      <c r="AH10" s="126" t="s">
        <v>59</v>
      </c>
      <c r="AI10" s="127" t="s">
        <v>60</v>
      </c>
    </row>
    <row r="11" spans="2:35" ht="15.95" customHeight="1" x14ac:dyDescent="0.25">
      <c r="B11" s="51">
        <v>7</v>
      </c>
      <c r="C11" s="159"/>
      <c r="D11" s="61">
        <v>208</v>
      </c>
      <c r="E11" s="39">
        <v>200</v>
      </c>
      <c r="F11" s="169">
        <v>19</v>
      </c>
      <c r="G11" s="90">
        <f t="shared" si="0"/>
        <v>75.187969924812037</v>
      </c>
      <c r="H11" s="93">
        <v>30515.873015873014</v>
      </c>
      <c r="J11" s="26">
        <v>6</v>
      </c>
      <c r="K11" s="15" t="s">
        <v>11</v>
      </c>
      <c r="L11" s="15">
        <v>1</v>
      </c>
      <c r="M11" s="19">
        <v>46984</v>
      </c>
      <c r="N11" s="9"/>
      <c r="O11" s="17">
        <v>7</v>
      </c>
      <c r="P11" s="61" t="s">
        <v>7</v>
      </c>
      <c r="Q11" s="61">
        <v>334</v>
      </c>
      <c r="R11" s="37">
        <v>48809.523809523816</v>
      </c>
      <c r="S11" s="9"/>
      <c r="T11" s="161"/>
      <c r="U11" s="15">
        <v>2</v>
      </c>
      <c r="V11" s="61" t="s">
        <v>10</v>
      </c>
      <c r="W11" s="34">
        <v>3023</v>
      </c>
      <c r="X11" s="103">
        <v>53769.841269841272</v>
      </c>
      <c r="Y11" s="9"/>
      <c r="Z11" s="147" t="s">
        <v>10</v>
      </c>
      <c r="AA11" s="31">
        <v>1</v>
      </c>
      <c r="AB11" s="32">
        <v>3023</v>
      </c>
      <c r="AC11" s="43">
        <v>53769.841269841272</v>
      </c>
      <c r="AE11" s="153"/>
      <c r="AF11" s="72" t="s">
        <v>62</v>
      </c>
      <c r="AG11" s="72" t="s">
        <v>35</v>
      </c>
      <c r="AH11" s="72" t="s">
        <v>63</v>
      </c>
      <c r="AI11" s="73" t="s">
        <v>36</v>
      </c>
    </row>
    <row r="12" spans="2:35" ht="15.95" customHeight="1" thickBot="1" x14ac:dyDescent="0.3">
      <c r="B12" s="54">
        <v>8</v>
      </c>
      <c r="C12" s="158"/>
      <c r="D12" s="62">
        <v>3022</v>
      </c>
      <c r="E12" s="63">
        <v>300</v>
      </c>
      <c r="F12" s="167">
        <v>19</v>
      </c>
      <c r="G12" s="97">
        <f t="shared" si="0"/>
        <v>75.187969924812037</v>
      </c>
      <c r="H12" s="98">
        <v>47896.825396825392</v>
      </c>
      <c r="J12" s="26">
        <v>7</v>
      </c>
      <c r="K12" s="15" t="s">
        <v>41</v>
      </c>
      <c r="L12" s="15">
        <v>1</v>
      </c>
      <c r="M12" s="19">
        <v>44802</v>
      </c>
      <c r="N12" s="9"/>
      <c r="O12" s="17">
        <v>8</v>
      </c>
      <c r="P12" s="61" t="s">
        <v>10</v>
      </c>
      <c r="Q12" s="34">
        <v>3014</v>
      </c>
      <c r="R12" s="37">
        <v>48055.555555555555</v>
      </c>
      <c r="S12" s="9"/>
      <c r="T12" s="161"/>
      <c r="U12" s="15">
        <v>3</v>
      </c>
      <c r="V12" s="61" t="s">
        <v>39</v>
      </c>
      <c r="W12" s="61">
        <v>388</v>
      </c>
      <c r="X12" s="103">
        <v>51031.746031746028</v>
      </c>
      <c r="Y12" s="9"/>
      <c r="Z12" s="149"/>
      <c r="AA12" s="15">
        <v>2</v>
      </c>
      <c r="AB12" s="34">
        <v>3014</v>
      </c>
      <c r="AC12" s="37">
        <v>48055.555555555555</v>
      </c>
      <c r="AE12" s="154"/>
      <c r="AF12" s="128" t="s">
        <v>64</v>
      </c>
      <c r="AG12" s="128" t="s">
        <v>37</v>
      </c>
      <c r="AH12" s="128" t="s">
        <v>65</v>
      </c>
      <c r="AI12" s="129" t="s">
        <v>66</v>
      </c>
    </row>
    <row r="13" spans="2:35" ht="15.95" customHeight="1" thickBot="1" x14ac:dyDescent="0.3">
      <c r="B13" s="56">
        <v>9</v>
      </c>
      <c r="C13" s="48" t="s">
        <v>11</v>
      </c>
      <c r="D13" s="36">
        <v>2370</v>
      </c>
      <c r="E13" s="46">
        <v>290</v>
      </c>
      <c r="F13" s="168">
        <v>19</v>
      </c>
      <c r="G13" s="99">
        <f t="shared" si="0"/>
        <v>75.187969924812037</v>
      </c>
      <c r="H13" s="88">
        <v>46984.12698412699</v>
      </c>
      <c r="J13" s="26">
        <v>8</v>
      </c>
      <c r="K13" s="15" t="s">
        <v>10</v>
      </c>
      <c r="L13" s="15">
        <v>5</v>
      </c>
      <c r="M13" s="19">
        <v>44087</v>
      </c>
      <c r="N13" s="9"/>
      <c r="O13" s="17">
        <v>9</v>
      </c>
      <c r="P13" s="61" t="s">
        <v>10</v>
      </c>
      <c r="Q13" s="61">
        <v>3022</v>
      </c>
      <c r="R13" s="37">
        <v>47896.825396825392</v>
      </c>
      <c r="S13" s="9"/>
      <c r="T13" s="161"/>
      <c r="U13" s="15">
        <v>4</v>
      </c>
      <c r="V13" s="61" t="s">
        <v>12</v>
      </c>
      <c r="W13" s="61" t="s">
        <v>40</v>
      </c>
      <c r="X13" s="103">
        <v>49484.12698412699</v>
      </c>
      <c r="Y13" s="9"/>
      <c r="Z13" s="149"/>
      <c r="AA13" s="15">
        <v>3</v>
      </c>
      <c r="AB13" s="61">
        <v>3022</v>
      </c>
      <c r="AC13" s="37">
        <v>47896.825396825392</v>
      </c>
      <c r="AE13" s="123" t="s">
        <v>30</v>
      </c>
      <c r="AF13" s="128" t="s">
        <v>68</v>
      </c>
      <c r="AG13" s="74"/>
      <c r="AH13" s="74"/>
      <c r="AI13" s="74"/>
    </row>
    <row r="14" spans="2:35" ht="15.95" customHeight="1" thickBot="1" x14ac:dyDescent="0.3">
      <c r="B14" s="87">
        <v>10</v>
      </c>
      <c r="C14" s="84" t="s">
        <v>41</v>
      </c>
      <c r="D14" s="85" t="s">
        <v>42</v>
      </c>
      <c r="E14" s="86">
        <v>280</v>
      </c>
      <c r="F14" s="170">
        <v>19</v>
      </c>
      <c r="G14" s="100">
        <f t="shared" si="0"/>
        <v>75.187969924812037</v>
      </c>
      <c r="H14" s="101">
        <v>44801.5873015873</v>
      </c>
      <c r="J14" s="108">
        <v>9</v>
      </c>
      <c r="K14" s="27" t="s">
        <v>8</v>
      </c>
      <c r="L14" s="27">
        <v>1</v>
      </c>
      <c r="M14" s="20">
        <v>43690</v>
      </c>
      <c r="N14" s="9"/>
      <c r="O14" s="17">
        <v>10</v>
      </c>
      <c r="P14" s="61" t="s">
        <v>9</v>
      </c>
      <c r="Q14" s="34">
        <v>43</v>
      </c>
      <c r="R14" s="37">
        <v>47460.317460317463</v>
      </c>
      <c r="S14" s="9"/>
      <c r="T14" s="161"/>
      <c r="U14" s="15">
        <v>5</v>
      </c>
      <c r="V14" s="61" t="s">
        <v>44</v>
      </c>
      <c r="W14" s="34" t="s">
        <v>46</v>
      </c>
      <c r="X14" s="103">
        <v>49365.079365079364</v>
      </c>
      <c r="Y14" s="9"/>
      <c r="Z14" s="149"/>
      <c r="AA14" s="15">
        <v>4</v>
      </c>
      <c r="AB14" s="61">
        <v>205</v>
      </c>
      <c r="AC14" s="37">
        <v>40198.4126984127</v>
      </c>
      <c r="AE14" s="118" t="s">
        <v>31</v>
      </c>
      <c r="AF14" s="128" t="s">
        <v>68</v>
      </c>
      <c r="AG14" s="74"/>
      <c r="AH14" s="74"/>
      <c r="AI14" s="74"/>
    </row>
    <row r="15" spans="2:35" ht="15.95" customHeight="1" thickBot="1" x14ac:dyDescent="0.3">
      <c r="B15" s="56">
        <v>11</v>
      </c>
      <c r="C15" s="48" t="s">
        <v>8</v>
      </c>
      <c r="D15" s="36" t="s">
        <v>43</v>
      </c>
      <c r="E15" s="46">
        <v>330</v>
      </c>
      <c r="F15" s="168">
        <v>19</v>
      </c>
      <c r="G15" s="99">
        <f t="shared" si="0"/>
        <v>75.187969924812037</v>
      </c>
      <c r="H15" s="88">
        <v>43690.476190476184</v>
      </c>
      <c r="J15" s="138" t="s">
        <v>5</v>
      </c>
      <c r="K15" s="139"/>
      <c r="L15" s="139"/>
      <c r="M15" s="140"/>
      <c r="O15" s="17">
        <v>11</v>
      </c>
      <c r="P15" s="61" t="s">
        <v>11</v>
      </c>
      <c r="Q15" s="34">
        <v>2370</v>
      </c>
      <c r="R15" s="37">
        <v>46984.12698412699</v>
      </c>
      <c r="S15" s="9"/>
      <c r="T15" s="161"/>
      <c r="U15" s="15">
        <v>6</v>
      </c>
      <c r="V15" s="61" t="s">
        <v>7</v>
      </c>
      <c r="W15" s="61">
        <v>334</v>
      </c>
      <c r="X15" s="103">
        <v>48809.523809523816</v>
      </c>
      <c r="Y15" s="9"/>
      <c r="Z15" s="148"/>
      <c r="AA15" s="27">
        <v>5</v>
      </c>
      <c r="AB15" s="66">
        <v>208</v>
      </c>
      <c r="AC15" s="38">
        <v>30515.873015873014</v>
      </c>
      <c r="AE15" s="74"/>
      <c r="AF15" s="74"/>
      <c r="AG15" s="74"/>
      <c r="AH15" s="74"/>
      <c r="AI15" s="74"/>
    </row>
    <row r="16" spans="2:35" ht="15.95" customHeight="1" x14ac:dyDescent="0.25">
      <c r="B16" s="55">
        <v>12</v>
      </c>
      <c r="C16" s="157" t="s">
        <v>44</v>
      </c>
      <c r="D16" s="44" t="s">
        <v>45</v>
      </c>
      <c r="E16" s="65">
        <v>250</v>
      </c>
      <c r="F16" s="166">
        <v>19</v>
      </c>
      <c r="G16" s="95">
        <f t="shared" si="0"/>
        <v>75.187969924812037</v>
      </c>
      <c r="H16" s="96">
        <v>53293.650793650791</v>
      </c>
      <c r="J16" s="30">
        <v>1</v>
      </c>
      <c r="K16" s="31">
        <v>300</v>
      </c>
      <c r="L16" s="31">
        <v>10</v>
      </c>
      <c r="M16" s="18">
        <v>49472</v>
      </c>
      <c r="O16" s="17">
        <v>12</v>
      </c>
      <c r="P16" s="61" t="s">
        <v>39</v>
      </c>
      <c r="Q16" s="61">
        <v>366</v>
      </c>
      <c r="R16" s="37">
        <v>46309.523809523816</v>
      </c>
      <c r="S16" s="9"/>
      <c r="T16" s="161"/>
      <c r="U16" s="15">
        <v>7</v>
      </c>
      <c r="V16" s="61" t="s">
        <v>10</v>
      </c>
      <c r="W16" s="34">
        <v>3014</v>
      </c>
      <c r="X16" s="103">
        <v>48055.555555555555</v>
      </c>
      <c r="Y16" s="9"/>
      <c r="Z16" s="150" t="s">
        <v>12</v>
      </c>
      <c r="AA16" s="29">
        <v>1</v>
      </c>
      <c r="AB16" s="64">
        <v>9903</v>
      </c>
      <c r="AC16" s="41">
        <v>56309.523809523816</v>
      </c>
      <c r="AE16" s="80"/>
      <c r="AF16" s="80"/>
      <c r="AG16" s="74"/>
      <c r="AH16" s="74"/>
      <c r="AI16" s="74"/>
    </row>
    <row r="17" spans="2:35" ht="15.95" customHeight="1" thickBot="1" x14ac:dyDescent="0.3">
      <c r="B17" s="54">
        <v>13</v>
      </c>
      <c r="C17" s="158"/>
      <c r="D17" s="35" t="s">
        <v>46</v>
      </c>
      <c r="E17" s="63">
        <v>300</v>
      </c>
      <c r="F17" s="167">
        <v>19</v>
      </c>
      <c r="G17" s="97">
        <f t="shared" si="0"/>
        <v>75.187969924812037</v>
      </c>
      <c r="H17" s="98">
        <v>49365.079365079364</v>
      </c>
      <c r="J17" s="26">
        <v>2</v>
      </c>
      <c r="K17" s="15">
        <v>400</v>
      </c>
      <c r="L17" s="15">
        <v>1</v>
      </c>
      <c r="M17" s="19">
        <v>47460</v>
      </c>
      <c r="O17" s="17">
        <v>13</v>
      </c>
      <c r="P17" s="61" t="s">
        <v>41</v>
      </c>
      <c r="Q17" s="34" t="s">
        <v>42</v>
      </c>
      <c r="R17" s="37">
        <v>44801.5873015873</v>
      </c>
      <c r="S17" s="9"/>
      <c r="T17" s="161"/>
      <c r="U17" s="15">
        <v>8</v>
      </c>
      <c r="V17" s="61" t="s">
        <v>10</v>
      </c>
      <c r="W17" s="61">
        <v>3022</v>
      </c>
      <c r="X17" s="103">
        <v>47896.825396825392</v>
      </c>
      <c r="Y17" s="9"/>
      <c r="Z17" s="151"/>
      <c r="AA17" s="28">
        <v>2</v>
      </c>
      <c r="AB17" s="62" t="s">
        <v>40</v>
      </c>
      <c r="AC17" s="49">
        <v>49484.12698412699</v>
      </c>
      <c r="AE17" s="74"/>
      <c r="AF17" s="74"/>
      <c r="AG17" s="74"/>
      <c r="AH17" s="74"/>
      <c r="AI17" s="74"/>
    </row>
    <row r="18" spans="2:35" ht="15.95" customHeight="1" thickBot="1" x14ac:dyDescent="0.3">
      <c r="B18" s="56">
        <v>14</v>
      </c>
      <c r="C18" s="48" t="s">
        <v>9</v>
      </c>
      <c r="D18" s="36">
        <v>43</v>
      </c>
      <c r="E18" s="46">
        <v>400</v>
      </c>
      <c r="F18" s="168">
        <v>19</v>
      </c>
      <c r="G18" s="99">
        <f t="shared" si="0"/>
        <v>75.187969924812037</v>
      </c>
      <c r="H18" s="88">
        <v>47460.317460317463</v>
      </c>
      <c r="J18" s="108">
        <v>3</v>
      </c>
      <c r="K18" s="27">
        <v>200</v>
      </c>
      <c r="L18" s="27">
        <v>5</v>
      </c>
      <c r="M18" s="20">
        <v>43159</v>
      </c>
      <c r="O18" s="17">
        <v>14</v>
      </c>
      <c r="P18" s="61" t="s">
        <v>8</v>
      </c>
      <c r="Q18" s="34" t="s">
        <v>43</v>
      </c>
      <c r="R18" s="37">
        <v>43690.476190476184</v>
      </c>
      <c r="S18" s="9"/>
      <c r="T18" s="161"/>
      <c r="U18" s="15">
        <v>9</v>
      </c>
      <c r="V18" s="61" t="s">
        <v>39</v>
      </c>
      <c r="W18" s="61">
        <v>366</v>
      </c>
      <c r="X18" s="103">
        <v>46309.523809523816</v>
      </c>
      <c r="Y18" s="9"/>
      <c r="Z18" s="56" t="s">
        <v>8</v>
      </c>
      <c r="AA18" s="70">
        <v>1</v>
      </c>
      <c r="AB18" s="36" t="s">
        <v>43</v>
      </c>
      <c r="AC18" s="47">
        <v>43690.476190476184</v>
      </c>
      <c r="AE18" s="74"/>
      <c r="AF18" s="74"/>
      <c r="AG18" s="74"/>
      <c r="AH18" s="74"/>
      <c r="AI18" s="74"/>
    </row>
    <row r="19" spans="2:35" ht="15.95" customHeight="1" thickBot="1" x14ac:dyDescent="0.3">
      <c r="B19" s="55">
        <v>15</v>
      </c>
      <c r="C19" s="157" t="s">
        <v>10</v>
      </c>
      <c r="D19" s="44">
        <v>3023</v>
      </c>
      <c r="E19" s="65">
        <v>300</v>
      </c>
      <c r="F19" s="166">
        <v>19</v>
      </c>
      <c r="G19" s="95">
        <f t="shared" si="0"/>
        <v>75.187969924812037</v>
      </c>
      <c r="H19" s="96">
        <v>53769.841269841272</v>
      </c>
      <c r="O19" s="16">
        <v>15</v>
      </c>
      <c r="P19" s="66" t="s">
        <v>10</v>
      </c>
      <c r="Q19" s="66">
        <v>205</v>
      </c>
      <c r="R19" s="38">
        <v>40198.4126984127</v>
      </c>
      <c r="S19" s="9"/>
      <c r="T19" s="162"/>
      <c r="U19" s="27">
        <v>10</v>
      </c>
      <c r="V19" s="66" t="s">
        <v>8</v>
      </c>
      <c r="W19" s="33" t="s">
        <v>43</v>
      </c>
      <c r="X19" s="104">
        <v>43690.476190476184</v>
      </c>
      <c r="Y19" s="9"/>
      <c r="Z19" s="150" t="s">
        <v>39</v>
      </c>
      <c r="AA19" s="29">
        <v>1</v>
      </c>
      <c r="AB19" s="64">
        <v>388</v>
      </c>
      <c r="AC19" s="41">
        <v>51031.746031746028</v>
      </c>
      <c r="AE19" s="74"/>
      <c r="AF19" s="74"/>
      <c r="AG19" s="74"/>
      <c r="AH19" s="74"/>
      <c r="AI19" s="74"/>
    </row>
    <row r="20" spans="2:35" ht="15.95" customHeight="1" thickBot="1" x14ac:dyDescent="0.3">
      <c r="B20" s="52">
        <v>16</v>
      </c>
      <c r="C20" s="156"/>
      <c r="D20" s="33">
        <v>3014</v>
      </c>
      <c r="E20" s="40">
        <v>300</v>
      </c>
      <c r="F20" s="165">
        <v>19</v>
      </c>
      <c r="G20" s="91">
        <f t="shared" si="0"/>
        <v>75.187969924812037</v>
      </c>
      <c r="H20" s="94">
        <v>48055.555555555555</v>
      </c>
      <c r="O20" s="109">
        <v>16</v>
      </c>
      <c r="P20" s="53" t="s">
        <v>10</v>
      </c>
      <c r="Q20" s="53">
        <v>208</v>
      </c>
      <c r="R20" s="45">
        <v>30515.873015873014</v>
      </c>
      <c r="S20" s="9"/>
      <c r="T20" s="69">
        <v>400</v>
      </c>
      <c r="U20" s="70">
        <v>1</v>
      </c>
      <c r="V20" s="48" t="s">
        <v>9</v>
      </c>
      <c r="W20" s="48">
        <v>43</v>
      </c>
      <c r="X20" s="47">
        <v>47460</v>
      </c>
      <c r="Y20" s="9"/>
      <c r="Z20" s="148"/>
      <c r="AA20" s="27">
        <v>2</v>
      </c>
      <c r="AB20" s="66">
        <v>366</v>
      </c>
      <c r="AC20" s="38">
        <v>46309.523809523816</v>
      </c>
      <c r="AE20" s="74"/>
      <c r="AF20" s="74"/>
      <c r="AG20" s="74"/>
      <c r="AH20" s="74"/>
      <c r="AI20" s="74"/>
    </row>
    <row r="21" spans="2:35" ht="15.95" customHeight="1" thickBot="1" x14ac:dyDescent="0.3">
      <c r="H21" s="71">
        <f>AVERAGE(H5:H20)</f>
        <v>47373.511904761908</v>
      </c>
      <c r="AE21" s="74"/>
      <c r="AF21" s="74"/>
      <c r="AG21" s="74"/>
      <c r="AH21" s="74"/>
      <c r="AI21" s="74"/>
    </row>
    <row r="22" spans="2:35" ht="15.95" customHeight="1" x14ac:dyDescent="0.25">
      <c r="AE22" s="74"/>
    </row>
  </sheetData>
  <mergeCells count="21">
    <mergeCell ref="Z16:Z17"/>
    <mergeCell ref="Z19:Z20"/>
    <mergeCell ref="AE10:AE12"/>
    <mergeCell ref="AE7:AE9"/>
    <mergeCell ref="C5:C6"/>
    <mergeCell ref="C7:C8"/>
    <mergeCell ref="C10:C12"/>
    <mergeCell ref="T5:T9"/>
    <mergeCell ref="T10:T19"/>
    <mergeCell ref="C16:C17"/>
    <mergeCell ref="C19:C20"/>
    <mergeCell ref="Z2:AC2"/>
    <mergeCell ref="J5:M5"/>
    <mergeCell ref="J15:M15"/>
    <mergeCell ref="B2:C2"/>
    <mergeCell ref="E2:G2"/>
    <mergeCell ref="J2:M2"/>
    <mergeCell ref="O2:R2"/>
    <mergeCell ref="T2:X2"/>
    <mergeCell ref="Z8:Z9"/>
    <mergeCell ref="Z11:Z15"/>
  </mergeCells>
  <conditionalFormatting sqref="AG9:AI9">
    <cfRule type="duplicateValues" dxfId="0" priority="1"/>
  </conditionalFormatting>
  <pageMargins left="0" right="0" top="0" bottom="0" header="0" footer="0"/>
  <pageSetup paperSize="9" scale="67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3:E20"/>
  <sheetViews>
    <sheetView zoomScale="115" zoomScaleNormal="115" workbookViewId="0">
      <selection activeCell="C8" sqref="C8:E16"/>
    </sheetView>
  </sheetViews>
  <sheetFormatPr defaultRowHeight="15" x14ac:dyDescent="0.25"/>
  <sheetData>
    <row r="3" spans="2:5" ht="15.75" thickBot="1" x14ac:dyDescent="0.3"/>
    <row r="4" spans="2:5" ht="26.25" customHeight="1" thickBot="1" x14ac:dyDescent="0.3">
      <c r="B4" s="106" t="s">
        <v>2</v>
      </c>
      <c r="C4" s="107" t="s">
        <v>3</v>
      </c>
      <c r="D4" s="107" t="s">
        <v>4</v>
      </c>
      <c r="E4" s="105" t="s">
        <v>21</v>
      </c>
    </row>
    <row r="5" spans="2:5" ht="15.75" hidden="1" x14ac:dyDescent="0.25">
      <c r="B5" s="82">
        <v>4</v>
      </c>
      <c r="C5" s="64" t="s">
        <v>12</v>
      </c>
      <c r="D5" s="64">
        <v>9903</v>
      </c>
      <c r="E5" s="102">
        <v>56309.523809523816</v>
      </c>
    </row>
    <row r="6" spans="2:5" ht="15.75" hidden="1" x14ac:dyDescent="0.25">
      <c r="B6" s="83">
        <v>15</v>
      </c>
      <c r="C6" s="61" t="s">
        <v>10</v>
      </c>
      <c r="D6" s="34">
        <v>3023</v>
      </c>
      <c r="E6" s="103">
        <v>53769.841269841272</v>
      </c>
    </row>
    <row r="7" spans="2:5" ht="15.75" hidden="1" x14ac:dyDescent="0.25">
      <c r="B7" s="83">
        <v>12</v>
      </c>
      <c r="C7" s="61" t="s">
        <v>44</v>
      </c>
      <c r="D7" s="34" t="s">
        <v>45</v>
      </c>
      <c r="E7" s="103">
        <v>53293.650793650791</v>
      </c>
    </row>
    <row r="8" spans="2:5" ht="15.75" x14ac:dyDescent="0.25">
      <c r="B8" s="83">
        <v>2</v>
      </c>
      <c r="C8" s="61" t="s">
        <v>39</v>
      </c>
      <c r="D8" s="61">
        <v>388</v>
      </c>
      <c r="E8" s="103">
        <v>51031.746031746028</v>
      </c>
    </row>
    <row r="9" spans="2:5" ht="15.75" hidden="1" x14ac:dyDescent="0.25">
      <c r="B9" s="83">
        <v>3</v>
      </c>
      <c r="C9" s="61" t="s">
        <v>12</v>
      </c>
      <c r="D9" s="61" t="s">
        <v>40</v>
      </c>
      <c r="E9" s="103">
        <v>49484.12698412699</v>
      </c>
    </row>
    <row r="10" spans="2:5" ht="15.75" hidden="1" x14ac:dyDescent="0.25">
      <c r="B10" s="83">
        <v>13</v>
      </c>
      <c r="C10" s="61" t="s">
        <v>44</v>
      </c>
      <c r="D10" s="34" t="s">
        <v>46</v>
      </c>
      <c r="E10" s="103">
        <v>49365.079365079364</v>
      </c>
    </row>
    <row r="11" spans="2:5" ht="15.75" hidden="1" x14ac:dyDescent="0.25">
      <c r="B11" s="83">
        <v>5</v>
      </c>
      <c r="C11" s="61" t="s">
        <v>7</v>
      </c>
      <c r="D11" s="61">
        <v>334</v>
      </c>
      <c r="E11" s="103">
        <v>48809.523809523816</v>
      </c>
    </row>
    <row r="12" spans="2:5" ht="15.75" hidden="1" x14ac:dyDescent="0.25">
      <c r="B12" s="83">
        <v>16</v>
      </c>
      <c r="C12" s="61" t="s">
        <v>10</v>
      </c>
      <c r="D12" s="34">
        <v>3014</v>
      </c>
      <c r="E12" s="103">
        <v>48055.555555555555</v>
      </c>
    </row>
    <row r="13" spans="2:5" ht="15.75" hidden="1" x14ac:dyDescent="0.25">
      <c r="B13" s="83">
        <v>8</v>
      </c>
      <c r="C13" s="61" t="s">
        <v>10</v>
      </c>
      <c r="D13" s="61">
        <v>3022</v>
      </c>
      <c r="E13" s="103">
        <v>47896.825396825392</v>
      </c>
    </row>
    <row r="14" spans="2:5" ht="15.75" hidden="1" x14ac:dyDescent="0.25">
      <c r="B14" s="83">
        <v>14</v>
      </c>
      <c r="C14" s="61" t="s">
        <v>9</v>
      </c>
      <c r="D14" s="34">
        <v>43</v>
      </c>
      <c r="E14" s="103">
        <v>47460.317460317463</v>
      </c>
    </row>
    <row r="15" spans="2:5" ht="15.75" hidden="1" x14ac:dyDescent="0.25">
      <c r="B15" s="83">
        <v>9</v>
      </c>
      <c r="C15" s="61" t="s">
        <v>11</v>
      </c>
      <c r="D15" s="34">
        <v>2370</v>
      </c>
      <c r="E15" s="103">
        <v>46984.12698412699</v>
      </c>
    </row>
    <row r="16" spans="2:5" ht="15.75" x14ac:dyDescent="0.25">
      <c r="B16" s="83">
        <v>1</v>
      </c>
      <c r="C16" s="61" t="s">
        <v>39</v>
      </c>
      <c r="D16" s="61">
        <v>366</v>
      </c>
      <c r="E16" s="103">
        <v>46309.523809523816</v>
      </c>
    </row>
    <row r="17" spans="2:5" ht="15.75" hidden="1" x14ac:dyDescent="0.25">
      <c r="B17" s="83">
        <v>10</v>
      </c>
      <c r="C17" s="61" t="s">
        <v>41</v>
      </c>
      <c r="D17" s="34" t="s">
        <v>42</v>
      </c>
      <c r="E17" s="103">
        <v>44801.5873015873</v>
      </c>
    </row>
    <row r="18" spans="2:5" ht="15.75" hidden="1" x14ac:dyDescent="0.25">
      <c r="B18" s="83">
        <v>11</v>
      </c>
      <c r="C18" s="61" t="s">
        <v>8</v>
      </c>
      <c r="D18" s="34" t="s">
        <v>43</v>
      </c>
      <c r="E18" s="103">
        <v>43690.476190476184</v>
      </c>
    </row>
    <row r="19" spans="2:5" ht="15.75" hidden="1" x14ac:dyDescent="0.25">
      <c r="B19" s="83">
        <v>6</v>
      </c>
      <c r="C19" s="61" t="s">
        <v>10</v>
      </c>
      <c r="D19" s="61">
        <v>205</v>
      </c>
      <c r="E19" s="103">
        <v>40198.4126984127</v>
      </c>
    </row>
    <row r="20" spans="2:5" ht="16.5" hidden="1" thickBot="1" x14ac:dyDescent="0.3">
      <c r="B20" s="81">
        <v>7</v>
      </c>
      <c r="C20" s="66" t="s">
        <v>10</v>
      </c>
      <c r="D20" s="66">
        <v>208</v>
      </c>
      <c r="E20" s="104">
        <v>30515.873015873014</v>
      </c>
    </row>
  </sheetData>
  <autoFilter ref="B4:E20">
    <filterColumn colId="1">
      <filters>
        <filter val="zp"/>
      </filters>
    </filterColumn>
  </autoFilter>
  <sortState ref="B5:H20">
    <sortCondition descending="1" ref="E5:E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mokro</vt:lpstr>
      <vt:lpstr>Sheet1</vt:lpstr>
      <vt:lpstr>mokro!Print_Area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2019-03-16T22:37:20Z</dcterms:modified>
</cp:coreProperties>
</file>