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66" i="1" l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</calcChain>
</file>

<file path=xl/sharedStrings.xml><?xml version="1.0" encoding="utf-8"?>
<sst xmlns="http://schemas.openxmlformats.org/spreadsheetml/2006/main" count="108" uniqueCount="93">
  <si>
    <t>Makro-ogled strnih žita - Bijeljina, 2017</t>
  </si>
  <si>
    <t>red. br.</t>
  </si>
  <si>
    <t>vrsta</t>
  </si>
  <si>
    <t>institut</t>
  </si>
  <si>
    <t>sorta</t>
  </si>
  <si>
    <r>
      <t>P (m</t>
    </r>
    <r>
      <rPr>
        <b/>
        <sz val="10"/>
        <color theme="1"/>
        <rFont val="Calibri"/>
        <family val="2"/>
        <charset val="238"/>
      </rPr>
      <t>²)</t>
    </r>
  </si>
  <si>
    <t>vlaga (%)</t>
  </si>
  <si>
    <t>HT</t>
  </si>
  <si>
    <t>protein</t>
  </si>
  <si>
    <t>gluten</t>
  </si>
  <si>
    <t>kg</t>
  </si>
  <si>
    <t>prinos (kg/ha)</t>
  </si>
  <si>
    <t>%</t>
  </si>
  <si>
    <t>sirovo</t>
  </si>
  <si>
    <t>13%</t>
  </si>
  <si>
    <t>pšenica</t>
  </si>
  <si>
    <t>ns</t>
  </si>
  <si>
    <t>40/S</t>
  </si>
  <si>
    <t>pobeda</t>
  </si>
  <si>
    <t>renesansa</t>
  </si>
  <si>
    <t>simonida</t>
  </si>
  <si>
    <t>zvezdana</t>
  </si>
  <si>
    <t>ilina</t>
  </si>
  <si>
    <t>azra</t>
  </si>
  <si>
    <t>mila</t>
  </si>
  <si>
    <t>bc</t>
  </si>
  <si>
    <t>prima (7031)</t>
  </si>
  <si>
    <t>mihelca</t>
  </si>
  <si>
    <t>tena</t>
  </si>
  <si>
    <t>mandica</t>
  </si>
  <si>
    <t>anica</t>
  </si>
  <si>
    <t>lorena</t>
  </si>
  <si>
    <t>darija</t>
  </si>
  <si>
    <t>kws</t>
  </si>
  <si>
    <t>sosthene</t>
  </si>
  <si>
    <t>sirtaki</t>
  </si>
  <si>
    <t>farineli</t>
  </si>
  <si>
    <t>as</t>
  </si>
  <si>
    <t>hyfi</t>
  </si>
  <si>
    <t>hystar</t>
  </si>
  <si>
    <t>agrigenetics</t>
  </si>
  <si>
    <t>gabi</t>
  </si>
  <si>
    <t>viktoria</t>
  </si>
  <si>
    <t>matea</t>
  </si>
  <si>
    <t>mia</t>
  </si>
  <si>
    <t>maja</t>
  </si>
  <si>
    <t>bl</t>
  </si>
  <si>
    <t>nova bosanka</t>
  </si>
  <si>
    <t>jelena</t>
  </si>
  <si>
    <t>avenue</t>
  </si>
  <si>
    <t>nikol</t>
  </si>
  <si>
    <t>anapurna</t>
  </si>
  <si>
    <t>andino</t>
  </si>
  <si>
    <t>apache</t>
  </si>
  <si>
    <t>euclide</t>
  </si>
  <si>
    <t>raiffeisen</t>
  </si>
  <si>
    <t>graindor</t>
  </si>
  <si>
    <t>element</t>
  </si>
  <si>
    <t>sofru</t>
  </si>
  <si>
    <t>renan</t>
  </si>
  <si>
    <t>syngenta</t>
  </si>
  <si>
    <t>ingenio</t>
  </si>
  <si>
    <t>moisson</t>
  </si>
  <si>
    <t>sobred</t>
  </si>
  <si>
    <t>spelta</t>
  </si>
  <si>
    <t>ostro</t>
  </si>
  <si>
    <t>tritikale</t>
  </si>
  <si>
    <t>odisej</t>
  </si>
  <si>
    <t>paun</t>
  </si>
  <si>
    <t>goran</t>
  </si>
  <si>
    <t>oskar</t>
  </si>
  <si>
    <t>amarilo 105</t>
  </si>
  <si>
    <t>ječam</t>
  </si>
  <si>
    <t>nonius</t>
  </si>
  <si>
    <t>rudnik</t>
  </si>
  <si>
    <t>favorit</t>
  </si>
  <si>
    <t>vedran</t>
  </si>
  <si>
    <t>bosut</t>
  </si>
  <si>
    <t>oziris</t>
  </si>
  <si>
    <t>kosta</t>
  </si>
  <si>
    <t>7/14</t>
  </si>
  <si>
    <t>vanesa</t>
  </si>
  <si>
    <t>hyvido - jallon</t>
  </si>
  <si>
    <t>zob</t>
  </si>
  <si>
    <t>jadar</t>
  </si>
  <si>
    <t>marta</t>
  </si>
  <si>
    <t>wiland</t>
  </si>
  <si>
    <t>raž</t>
  </si>
  <si>
    <t>savo</t>
  </si>
  <si>
    <t xml:space="preserve">lg </t>
  </si>
  <si>
    <t>cosun seed</t>
  </si>
  <si>
    <t>caussade semences</t>
  </si>
  <si>
    <t xml:space="preserve">cosun seed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</si>
</sst>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6" fontId="2" fillId="0" borderId="18" xfId="0" applyNumberFormat="1" applyFont="1" applyBorder="1" applyAlignment="1">
      <alignment horizontal="center" vertical="center"/>
    </xf>
    <xf numFmtId="166" fontId="2" fillId="0" borderId="19" xfId="0" applyNumberFormat="1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66" fontId="2" fillId="0" borderId="18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15" xfId="0" applyNumberFormat="1" applyFont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6" fontId="2" fillId="0" borderId="27" xfId="0" applyNumberFormat="1" applyFont="1" applyFill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3" fontId="2" fillId="0" borderId="30" xfId="0" applyNumberFormat="1" applyFont="1" applyFill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31" xfId="0" applyNumberFormat="1" applyFont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 vertical="center"/>
    </xf>
    <xf numFmtId="166" fontId="2" fillId="0" borderId="21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6" fontId="2" fillId="0" borderId="33" xfId="0" applyNumberFormat="1" applyFont="1" applyBorder="1" applyAlignment="1">
      <alignment horizontal="center" vertical="center"/>
    </xf>
    <xf numFmtId="166" fontId="2" fillId="0" borderId="25" xfId="0" applyNumberFormat="1" applyFont="1" applyBorder="1" applyAlignment="1">
      <alignment horizontal="center" vertical="center"/>
    </xf>
    <xf numFmtId="166" fontId="2" fillId="0" borderId="34" xfId="0" applyNumberFormat="1" applyFont="1" applyBorder="1" applyAlignment="1">
      <alignment horizontal="center" vertical="center"/>
    </xf>
    <xf numFmtId="3" fontId="2" fillId="0" borderId="3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66" fontId="2" fillId="0" borderId="37" xfId="0" applyNumberFormat="1" applyFont="1" applyBorder="1" applyAlignment="1">
      <alignment horizontal="center" vertical="center"/>
    </xf>
    <xf numFmtId="166" fontId="2" fillId="0" borderId="40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horizontal="center" vertical="center" wrapText="1"/>
    </xf>
    <xf numFmtId="166" fontId="2" fillId="0" borderId="28" xfId="0" applyNumberFormat="1" applyFont="1" applyFill="1" applyBorder="1" applyAlignment="1">
      <alignment horizontal="center" vertical="center"/>
    </xf>
    <xf numFmtId="166" fontId="2" fillId="0" borderId="26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horizontal="center" vertical="center"/>
    </xf>
    <xf numFmtId="166" fontId="2" fillId="0" borderId="16" xfId="0" applyNumberFormat="1" applyFont="1" applyFill="1" applyBorder="1" applyAlignment="1">
      <alignment horizontal="center" vertical="center"/>
    </xf>
    <xf numFmtId="166" fontId="2" fillId="0" borderId="19" xfId="0" applyNumberFormat="1" applyFont="1" applyFill="1" applyBorder="1" applyAlignment="1">
      <alignment horizontal="center" vertical="center"/>
    </xf>
    <xf numFmtId="166" fontId="2" fillId="0" borderId="23" xfId="0" applyNumberFormat="1" applyFont="1" applyFill="1" applyBorder="1" applyAlignment="1">
      <alignment horizontal="center" vertical="center"/>
    </xf>
    <xf numFmtId="166" fontId="2" fillId="0" borderId="13" xfId="0" applyNumberFormat="1" applyFont="1" applyFill="1" applyBorder="1" applyAlignment="1">
      <alignment horizontal="center" vertical="center"/>
    </xf>
    <xf numFmtId="166" fontId="2" fillId="0" borderId="15" xfId="0" applyNumberFormat="1" applyFont="1" applyFill="1" applyBorder="1" applyAlignment="1">
      <alignment horizontal="center" vertical="center"/>
    </xf>
    <xf numFmtId="166" fontId="2" fillId="0" borderId="36" xfId="0" applyNumberFormat="1" applyFont="1" applyFill="1" applyBorder="1" applyAlignment="1">
      <alignment horizontal="center" vertical="center"/>
    </xf>
    <xf numFmtId="166" fontId="2" fillId="0" borderId="9" xfId="0" applyNumberFormat="1" applyFont="1" applyFill="1" applyBorder="1" applyAlignment="1">
      <alignment horizontal="center" vertical="center"/>
    </xf>
    <xf numFmtId="166" fontId="2" fillId="0" borderId="41" xfId="0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38" xfId="0" applyNumberFormat="1" applyFont="1" applyFill="1" applyBorder="1" applyAlignment="1">
      <alignment horizontal="center" vertical="center"/>
    </xf>
    <xf numFmtId="3" fontId="2" fillId="0" borderId="32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>
      <alignment horizontal="center" vertical="center"/>
    </xf>
    <xf numFmtId="3" fontId="2" fillId="0" borderId="39" xfId="0" applyNumberFormat="1" applyFont="1" applyFill="1" applyBorder="1" applyAlignment="1">
      <alignment horizontal="center" vertical="center"/>
    </xf>
    <xf numFmtId="3" fontId="3" fillId="0" borderId="42" xfId="0" applyNumberFormat="1" applyFont="1" applyFill="1" applyBorder="1" applyAlignment="1">
      <alignment horizontal="center" vertical="center"/>
    </xf>
    <xf numFmtId="3" fontId="3" fillId="0" borderId="43" xfId="0" applyNumberFormat="1" applyFont="1" applyFill="1" applyBorder="1" applyAlignment="1">
      <alignment horizontal="center" vertical="center"/>
    </xf>
    <xf numFmtId="3" fontId="3" fillId="0" borderId="44" xfId="0" applyNumberFormat="1" applyFont="1" applyFill="1" applyBorder="1" applyAlignment="1">
      <alignment horizontal="center" vertical="center"/>
    </xf>
    <xf numFmtId="3" fontId="3" fillId="0" borderId="45" xfId="0" applyNumberFormat="1" applyFont="1" applyFill="1" applyBorder="1" applyAlignment="1">
      <alignment horizontal="center" vertical="center"/>
    </xf>
    <xf numFmtId="49" fontId="3" fillId="2" borderId="46" xfId="0" applyNumberFormat="1" applyFont="1" applyFill="1" applyBorder="1" applyAlignment="1">
      <alignment horizontal="center" vertical="center" wrapText="1"/>
    </xf>
    <xf numFmtId="165" fontId="3" fillId="2" borderId="46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2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165" fontId="3" fillId="2" borderId="1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165" fontId="3" fillId="2" borderId="48" xfId="0" applyNumberFormat="1" applyFont="1" applyFill="1" applyBorder="1" applyAlignment="1">
      <alignment horizontal="center" vertical="center" wrapText="1"/>
    </xf>
    <xf numFmtId="165" fontId="3" fillId="2" borderId="47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A31" workbookViewId="0">
      <selection activeCell="U52" sqref="U52"/>
    </sheetView>
  </sheetViews>
  <sheetFormatPr defaultRowHeight="15" x14ac:dyDescent="0.25"/>
  <cols>
    <col min="1" max="1" width="2.140625" customWidth="1"/>
    <col min="2" max="2" width="6.7109375" bestFit="1" customWidth="1"/>
    <col min="3" max="3" width="10.7109375" bestFit="1" customWidth="1"/>
    <col min="4" max="4" width="16.7109375" bestFit="1" customWidth="1"/>
    <col min="5" max="5" width="12.425781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</row>
    <row r="2" spans="1:13" ht="15.75" thickBot="1" x14ac:dyDescent="0.3">
      <c r="A2" s="1"/>
      <c r="B2" s="113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</row>
    <row r="3" spans="1:13" ht="15.75" thickBot="1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4"/>
      <c r="L3" s="3"/>
      <c r="M3" s="3"/>
    </row>
    <row r="4" spans="1:13" ht="15.75" thickBot="1" x14ac:dyDescent="0.3">
      <c r="A4" s="5"/>
      <c r="B4" s="116" t="s">
        <v>1</v>
      </c>
      <c r="C4" s="118" t="s">
        <v>2</v>
      </c>
      <c r="D4" s="120" t="s">
        <v>3</v>
      </c>
      <c r="E4" s="122" t="s">
        <v>4</v>
      </c>
      <c r="F4" s="124" t="s">
        <v>5</v>
      </c>
      <c r="G4" s="126" t="s">
        <v>6</v>
      </c>
      <c r="H4" s="73" t="s">
        <v>7</v>
      </c>
      <c r="I4" s="73" t="s">
        <v>8</v>
      </c>
      <c r="J4" s="74" t="s">
        <v>9</v>
      </c>
      <c r="K4" s="128" t="s">
        <v>10</v>
      </c>
      <c r="L4" s="130" t="s">
        <v>11</v>
      </c>
      <c r="M4" s="131"/>
    </row>
    <row r="5" spans="1:13" ht="15.75" thickBot="1" x14ac:dyDescent="0.3">
      <c r="A5" s="5"/>
      <c r="B5" s="117"/>
      <c r="C5" s="119"/>
      <c r="D5" s="121"/>
      <c r="E5" s="123"/>
      <c r="F5" s="125"/>
      <c r="G5" s="127"/>
      <c r="H5" s="75" t="s">
        <v>10</v>
      </c>
      <c r="I5" s="75" t="s">
        <v>12</v>
      </c>
      <c r="J5" s="76" t="s">
        <v>12</v>
      </c>
      <c r="K5" s="129"/>
      <c r="L5" s="102" t="s">
        <v>13</v>
      </c>
      <c r="M5" s="101" t="s">
        <v>14</v>
      </c>
    </row>
    <row r="6" spans="1:13" x14ac:dyDescent="0.25">
      <c r="A6" s="1"/>
      <c r="B6" s="6">
        <v>1</v>
      </c>
      <c r="C6" s="104" t="s">
        <v>15</v>
      </c>
      <c r="D6" s="107" t="s">
        <v>16</v>
      </c>
      <c r="E6" s="7" t="s">
        <v>17</v>
      </c>
      <c r="F6" s="8">
        <v>660</v>
      </c>
      <c r="G6" s="9">
        <v>11.7</v>
      </c>
      <c r="H6" s="10">
        <v>75.599999999999994</v>
      </c>
      <c r="I6" s="10">
        <v>13.1</v>
      </c>
      <c r="J6" s="11">
        <v>30.2</v>
      </c>
      <c r="K6" s="12">
        <v>580</v>
      </c>
      <c r="L6" s="90">
        <f>K6/F6*10000</f>
        <v>8787.878787878788</v>
      </c>
      <c r="M6" s="97">
        <f t="shared" ref="M6:M66" si="0">(100-G6)/87*L6</f>
        <v>8919.1919191919187</v>
      </c>
    </row>
    <row r="7" spans="1:13" x14ac:dyDescent="0.25">
      <c r="A7" s="1"/>
      <c r="B7" s="13">
        <v>2</v>
      </c>
      <c r="C7" s="105"/>
      <c r="D7" s="111"/>
      <c r="E7" s="14" t="s">
        <v>18</v>
      </c>
      <c r="F7" s="15">
        <v>330</v>
      </c>
      <c r="G7" s="16">
        <v>12.4</v>
      </c>
      <c r="H7" s="17">
        <v>81.3</v>
      </c>
      <c r="I7" s="17">
        <v>14.1</v>
      </c>
      <c r="J7" s="18">
        <v>32.299999999999997</v>
      </c>
      <c r="K7" s="19">
        <v>309</v>
      </c>
      <c r="L7" s="91">
        <f t="shared" ref="L7:L66" si="1">K7/F7*10000</f>
        <v>9363.636363636364</v>
      </c>
      <c r="M7" s="98">
        <f t="shared" si="0"/>
        <v>9428.2131661442018</v>
      </c>
    </row>
    <row r="8" spans="1:13" x14ac:dyDescent="0.25">
      <c r="A8" s="1"/>
      <c r="B8" s="13">
        <v>3</v>
      </c>
      <c r="C8" s="105"/>
      <c r="D8" s="111"/>
      <c r="E8" s="20" t="s">
        <v>19</v>
      </c>
      <c r="F8" s="15">
        <v>330</v>
      </c>
      <c r="G8" s="21">
        <v>12.1</v>
      </c>
      <c r="H8" s="17">
        <v>81.099999999999994</v>
      </c>
      <c r="I8" s="17">
        <v>13.9</v>
      </c>
      <c r="J8" s="18">
        <v>33.9</v>
      </c>
      <c r="K8" s="19">
        <v>303</v>
      </c>
      <c r="L8" s="91">
        <f t="shared" si="1"/>
        <v>9181.818181818182</v>
      </c>
      <c r="M8" s="98">
        <f t="shared" si="0"/>
        <v>9276.8025078369919</v>
      </c>
    </row>
    <row r="9" spans="1:13" x14ac:dyDescent="0.25">
      <c r="A9" s="1"/>
      <c r="B9" s="13">
        <v>4</v>
      </c>
      <c r="C9" s="105"/>
      <c r="D9" s="111"/>
      <c r="E9" s="20" t="s">
        <v>20</v>
      </c>
      <c r="F9" s="15">
        <v>330</v>
      </c>
      <c r="G9" s="16">
        <v>12</v>
      </c>
      <c r="H9" s="17">
        <v>81.3</v>
      </c>
      <c r="I9" s="17">
        <v>14.4</v>
      </c>
      <c r="J9" s="18">
        <v>32.799999999999997</v>
      </c>
      <c r="K9" s="19">
        <v>280</v>
      </c>
      <c r="L9" s="91">
        <f t="shared" si="1"/>
        <v>8484.8484848484859</v>
      </c>
      <c r="M9" s="98">
        <f t="shared" si="0"/>
        <v>8582.3754789272043</v>
      </c>
    </row>
    <row r="10" spans="1:13" x14ac:dyDescent="0.25">
      <c r="A10" s="1"/>
      <c r="B10" s="13">
        <v>5</v>
      </c>
      <c r="C10" s="105"/>
      <c r="D10" s="111"/>
      <c r="E10" s="20" t="s">
        <v>21</v>
      </c>
      <c r="F10" s="15">
        <v>330</v>
      </c>
      <c r="G10" s="21">
        <v>12.4</v>
      </c>
      <c r="H10" s="17">
        <v>80.099999999999994</v>
      </c>
      <c r="I10" s="17">
        <v>14</v>
      </c>
      <c r="J10" s="18">
        <v>31.7</v>
      </c>
      <c r="K10" s="19">
        <v>288</v>
      </c>
      <c r="L10" s="91">
        <f t="shared" si="1"/>
        <v>8727.2727272727261</v>
      </c>
      <c r="M10" s="98">
        <f t="shared" si="0"/>
        <v>8787.4608150470212</v>
      </c>
    </row>
    <row r="11" spans="1:13" x14ac:dyDescent="0.25">
      <c r="A11" s="1"/>
      <c r="B11" s="13">
        <v>6</v>
      </c>
      <c r="C11" s="105"/>
      <c r="D11" s="111"/>
      <c r="E11" s="20" t="s">
        <v>22</v>
      </c>
      <c r="F11" s="15">
        <v>330</v>
      </c>
      <c r="G11" s="21">
        <v>12.4</v>
      </c>
      <c r="H11" s="17">
        <v>78</v>
      </c>
      <c r="I11" s="17">
        <v>12.8</v>
      </c>
      <c r="J11" s="18">
        <v>28.7</v>
      </c>
      <c r="K11" s="19">
        <v>315</v>
      </c>
      <c r="L11" s="91">
        <f t="shared" si="1"/>
        <v>9545.454545454546</v>
      </c>
      <c r="M11" s="98">
        <f t="shared" si="0"/>
        <v>9611.2852664576803</v>
      </c>
    </row>
    <row r="12" spans="1:13" x14ac:dyDescent="0.25">
      <c r="A12" s="1"/>
      <c r="B12" s="13">
        <v>7</v>
      </c>
      <c r="C12" s="105"/>
      <c r="D12" s="111"/>
      <c r="E12" s="20" t="s">
        <v>23</v>
      </c>
      <c r="F12" s="15">
        <v>330</v>
      </c>
      <c r="G12" s="21">
        <v>12.4</v>
      </c>
      <c r="H12" s="17">
        <v>79.900000000000006</v>
      </c>
      <c r="I12" s="17">
        <v>12.7</v>
      </c>
      <c r="J12" s="18">
        <v>27.7</v>
      </c>
      <c r="K12" s="19">
        <v>340</v>
      </c>
      <c r="L12" s="91">
        <f t="shared" si="1"/>
        <v>10303.030303030302</v>
      </c>
      <c r="M12" s="98">
        <f t="shared" si="0"/>
        <v>10374.085684430511</v>
      </c>
    </row>
    <row r="13" spans="1:13" x14ac:dyDescent="0.25">
      <c r="A13" s="1"/>
      <c r="B13" s="13">
        <v>8</v>
      </c>
      <c r="C13" s="105"/>
      <c r="D13" s="108"/>
      <c r="E13" s="20" t="s">
        <v>24</v>
      </c>
      <c r="F13" s="15">
        <v>330</v>
      </c>
      <c r="G13" s="21">
        <v>11.9</v>
      </c>
      <c r="H13" s="17">
        <v>79.2</v>
      </c>
      <c r="I13" s="17">
        <v>12</v>
      </c>
      <c r="J13" s="18">
        <v>24.8</v>
      </c>
      <c r="K13" s="19">
        <v>296</v>
      </c>
      <c r="L13" s="91">
        <f t="shared" si="1"/>
        <v>8969.69696969697</v>
      </c>
      <c r="M13" s="98">
        <f t="shared" si="0"/>
        <v>9083.106931382792</v>
      </c>
    </row>
    <row r="14" spans="1:13" x14ac:dyDescent="0.25">
      <c r="A14" s="1"/>
      <c r="B14" s="13">
        <v>9</v>
      </c>
      <c r="C14" s="105"/>
      <c r="D14" s="112" t="s">
        <v>25</v>
      </c>
      <c r="E14" s="20" t="s">
        <v>26</v>
      </c>
      <c r="F14" s="15">
        <v>330</v>
      </c>
      <c r="G14" s="21">
        <v>11.4</v>
      </c>
      <c r="H14" s="17">
        <v>75.8</v>
      </c>
      <c r="I14" s="17">
        <v>11.7</v>
      </c>
      <c r="J14" s="18">
        <v>26.1</v>
      </c>
      <c r="K14" s="19">
        <v>321</v>
      </c>
      <c r="L14" s="91">
        <f t="shared" si="1"/>
        <v>9727.2727272727279</v>
      </c>
      <c r="M14" s="98">
        <f t="shared" si="0"/>
        <v>9906.1650992685463</v>
      </c>
    </row>
    <row r="15" spans="1:13" x14ac:dyDescent="0.25">
      <c r="A15" s="1"/>
      <c r="B15" s="13">
        <v>10</v>
      </c>
      <c r="C15" s="105"/>
      <c r="D15" s="111"/>
      <c r="E15" s="20" t="s">
        <v>27</v>
      </c>
      <c r="F15" s="15">
        <v>330</v>
      </c>
      <c r="G15" s="21">
        <v>11.1</v>
      </c>
      <c r="H15" s="17">
        <v>79.2</v>
      </c>
      <c r="I15" s="17">
        <v>13.2</v>
      </c>
      <c r="J15" s="18">
        <v>30.8</v>
      </c>
      <c r="K15" s="19">
        <v>306</v>
      </c>
      <c r="L15" s="91">
        <f t="shared" si="1"/>
        <v>9272.7272727272721</v>
      </c>
      <c r="M15" s="98">
        <f t="shared" si="0"/>
        <v>9475.2351097178671</v>
      </c>
    </row>
    <row r="16" spans="1:13" x14ac:dyDescent="0.25">
      <c r="A16" s="1"/>
      <c r="B16" s="13">
        <v>11</v>
      </c>
      <c r="C16" s="105"/>
      <c r="D16" s="111"/>
      <c r="E16" s="20" t="s">
        <v>28</v>
      </c>
      <c r="F16" s="15">
        <v>330</v>
      </c>
      <c r="G16" s="21">
        <v>11.3</v>
      </c>
      <c r="H16" s="17">
        <v>78.3</v>
      </c>
      <c r="I16" s="17">
        <v>13.4</v>
      </c>
      <c r="J16" s="18">
        <v>32.5</v>
      </c>
      <c r="K16" s="19">
        <v>270</v>
      </c>
      <c r="L16" s="91">
        <f t="shared" si="1"/>
        <v>8181.818181818182</v>
      </c>
      <c r="M16" s="98">
        <f t="shared" si="0"/>
        <v>8341.6927899686525</v>
      </c>
    </row>
    <row r="17" spans="1:13" x14ac:dyDescent="0.25">
      <c r="A17" s="1"/>
      <c r="B17" s="13">
        <v>12</v>
      </c>
      <c r="C17" s="105"/>
      <c r="D17" s="111"/>
      <c r="E17" s="20" t="s">
        <v>29</v>
      </c>
      <c r="F17" s="15">
        <v>330</v>
      </c>
      <c r="G17" s="21">
        <v>12.2</v>
      </c>
      <c r="H17" s="17">
        <v>74.900000000000006</v>
      </c>
      <c r="I17" s="17">
        <v>13.1</v>
      </c>
      <c r="J17" s="18">
        <v>28.3</v>
      </c>
      <c r="K17" s="19">
        <v>315</v>
      </c>
      <c r="L17" s="91">
        <f t="shared" si="1"/>
        <v>9545.454545454546</v>
      </c>
      <c r="M17" s="98">
        <f t="shared" si="0"/>
        <v>9633.2288401253918</v>
      </c>
    </row>
    <row r="18" spans="1:13" x14ac:dyDescent="0.25">
      <c r="A18" s="1"/>
      <c r="B18" s="13">
        <v>13</v>
      </c>
      <c r="C18" s="105"/>
      <c r="D18" s="111"/>
      <c r="E18" s="20" t="s">
        <v>30</v>
      </c>
      <c r="F18" s="15">
        <v>330</v>
      </c>
      <c r="G18" s="21">
        <v>12.9</v>
      </c>
      <c r="H18" s="17">
        <v>79.7</v>
      </c>
      <c r="I18" s="17">
        <v>14</v>
      </c>
      <c r="J18" s="18">
        <v>31</v>
      </c>
      <c r="K18" s="19">
        <v>301</v>
      </c>
      <c r="L18" s="91">
        <f t="shared" si="1"/>
        <v>9121.2121212121219</v>
      </c>
      <c r="M18" s="98">
        <f t="shared" si="0"/>
        <v>9131.696273075584</v>
      </c>
    </row>
    <row r="19" spans="1:13" x14ac:dyDescent="0.25">
      <c r="A19" s="1"/>
      <c r="B19" s="13">
        <v>14</v>
      </c>
      <c r="C19" s="105"/>
      <c r="D19" s="111"/>
      <c r="E19" s="20" t="s">
        <v>31</v>
      </c>
      <c r="F19" s="15">
        <v>330</v>
      </c>
      <c r="G19" s="21">
        <v>12</v>
      </c>
      <c r="H19" s="17">
        <v>78</v>
      </c>
      <c r="I19" s="17">
        <v>13.1</v>
      </c>
      <c r="J19" s="18">
        <v>29.9</v>
      </c>
      <c r="K19" s="19">
        <v>295</v>
      </c>
      <c r="L19" s="91">
        <f t="shared" si="1"/>
        <v>8939.3939393939399</v>
      </c>
      <c r="M19" s="98">
        <f t="shared" si="0"/>
        <v>9042.1455938697327</v>
      </c>
    </row>
    <row r="20" spans="1:13" x14ac:dyDescent="0.25">
      <c r="A20" s="1"/>
      <c r="B20" s="13">
        <v>15</v>
      </c>
      <c r="C20" s="105"/>
      <c r="D20" s="108"/>
      <c r="E20" s="20" t="s">
        <v>32</v>
      </c>
      <c r="F20" s="15">
        <v>330</v>
      </c>
      <c r="G20" s="21">
        <v>12.7</v>
      </c>
      <c r="H20" s="17">
        <v>79.2</v>
      </c>
      <c r="I20" s="17">
        <v>13.1</v>
      </c>
      <c r="J20" s="18">
        <v>31.5</v>
      </c>
      <c r="K20" s="19">
        <v>310</v>
      </c>
      <c r="L20" s="91">
        <f t="shared" si="1"/>
        <v>9393.939393939394</v>
      </c>
      <c r="M20" s="98">
        <f t="shared" si="0"/>
        <v>9426.3322884012523</v>
      </c>
    </row>
    <row r="21" spans="1:13" x14ac:dyDescent="0.25">
      <c r="A21" s="1"/>
      <c r="B21" s="13">
        <v>16</v>
      </c>
      <c r="C21" s="105"/>
      <c r="D21" s="112" t="s">
        <v>33</v>
      </c>
      <c r="E21" s="20" t="s">
        <v>34</v>
      </c>
      <c r="F21" s="15">
        <v>330</v>
      </c>
      <c r="G21" s="21">
        <v>12</v>
      </c>
      <c r="H21" s="17">
        <v>75.3</v>
      </c>
      <c r="I21" s="17">
        <v>12.7</v>
      </c>
      <c r="J21" s="18">
        <v>28.5</v>
      </c>
      <c r="K21" s="19">
        <v>318</v>
      </c>
      <c r="L21" s="91">
        <f t="shared" si="1"/>
        <v>9636.363636363636</v>
      </c>
      <c r="M21" s="98">
        <f t="shared" si="0"/>
        <v>9747.1264367816093</v>
      </c>
    </row>
    <row r="22" spans="1:13" x14ac:dyDescent="0.25">
      <c r="A22" s="1"/>
      <c r="B22" s="13">
        <v>17</v>
      </c>
      <c r="C22" s="105"/>
      <c r="D22" s="111"/>
      <c r="E22" s="20" t="s">
        <v>35</v>
      </c>
      <c r="F22" s="15">
        <v>330</v>
      </c>
      <c r="G22" s="21">
        <v>12.7</v>
      </c>
      <c r="H22" s="17">
        <v>76</v>
      </c>
      <c r="I22" s="17">
        <v>12.5</v>
      </c>
      <c r="J22" s="18">
        <v>26.4</v>
      </c>
      <c r="K22" s="19">
        <v>324</v>
      </c>
      <c r="L22" s="91">
        <f t="shared" si="1"/>
        <v>9818.181818181818</v>
      </c>
      <c r="M22" s="98">
        <f t="shared" si="0"/>
        <v>9852.0376175548572</v>
      </c>
    </row>
    <row r="23" spans="1:13" x14ac:dyDescent="0.25">
      <c r="A23" s="1"/>
      <c r="B23" s="13">
        <v>18</v>
      </c>
      <c r="C23" s="105"/>
      <c r="D23" s="108"/>
      <c r="E23" s="20" t="s">
        <v>36</v>
      </c>
      <c r="F23" s="15">
        <v>330</v>
      </c>
      <c r="G23" s="21">
        <v>13.3</v>
      </c>
      <c r="H23" s="17">
        <v>78.8</v>
      </c>
      <c r="I23" s="17">
        <v>12.6</v>
      </c>
      <c r="J23" s="18">
        <v>27.6</v>
      </c>
      <c r="K23" s="19">
        <v>313</v>
      </c>
      <c r="L23" s="91">
        <f t="shared" si="1"/>
        <v>9484.8484848484841</v>
      </c>
      <c r="M23" s="98">
        <f t="shared" si="0"/>
        <v>9452.1421107627993</v>
      </c>
    </row>
    <row r="24" spans="1:13" x14ac:dyDescent="0.25">
      <c r="A24" s="1"/>
      <c r="B24" s="13">
        <v>19</v>
      </c>
      <c r="C24" s="105"/>
      <c r="D24" s="112" t="s">
        <v>37</v>
      </c>
      <c r="E24" s="20" t="s">
        <v>38</v>
      </c>
      <c r="F24" s="15">
        <v>330</v>
      </c>
      <c r="G24" s="21">
        <v>13</v>
      </c>
      <c r="H24" s="17">
        <v>74.400000000000006</v>
      </c>
      <c r="I24" s="17">
        <v>12</v>
      </c>
      <c r="J24" s="18">
        <v>25.5</v>
      </c>
      <c r="K24" s="19">
        <v>302</v>
      </c>
      <c r="L24" s="91">
        <f t="shared" si="1"/>
        <v>9151.515151515152</v>
      </c>
      <c r="M24" s="98">
        <f t="shared" si="0"/>
        <v>9151.515151515152</v>
      </c>
    </row>
    <row r="25" spans="1:13" x14ac:dyDescent="0.25">
      <c r="A25" s="1"/>
      <c r="B25" s="13">
        <v>20</v>
      </c>
      <c r="C25" s="105"/>
      <c r="D25" s="108"/>
      <c r="E25" s="20" t="s">
        <v>39</v>
      </c>
      <c r="F25" s="15">
        <v>330</v>
      </c>
      <c r="G25" s="21">
        <v>13.1</v>
      </c>
      <c r="H25" s="17">
        <v>74.8</v>
      </c>
      <c r="I25" s="17">
        <v>11.5</v>
      </c>
      <c r="J25" s="18">
        <v>23.5</v>
      </c>
      <c r="K25" s="19">
        <v>309</v>
      </c>
      <c r="L25" s="91">
        <f t="shared" si="1"/>
        <v>9363.636363636364</v>
      </c>
      <c r="M25" s="98">
        <f t="shared" si="0"/>
        <v>9352.8735632183907</v>
      </c>
    </row>
    <row r="26" spans="1:13" x14ac:dyDescent="0.25">
      <c r="A26" s="1"/>
      <c r="B26" s="13">
        <v>21</v>
      </c>
      <c r="C26" s="105"/>
      <c r="D26" s="112" t="s">
        <v>40</v>
      </c>
      <c r="E26" s="20" t="s">
        <v>41</v>
      </c>
      <c r="F26" s="15">
        <v>330</v>
      </c>
      <c r="G26" s="21">
        <v>12.7</v>
      </c>
      <c r="H26" s="17">
        <v>78.7</v>
      </c>
      <c r="I26" s="17">
        <v>13.3</v>
      </c>
      <c r="J26" s="18">
        <v>28.8</v>
      </c>
      <c r="K26" s="19">
        <v>271</v>
      </c>
      <c r="L26" s="91">
        <f t="shared" si="1"/>
        <v>8212.121212121212</v>
      </c>
      <c r="M26" s="98">
        <f t="shared" si="0"/>
        <v>8240.4388714733541</v>
      </c>
    </row>
    <row r="27" spans="1:13" x14ac:dyDescent="0.25">
      <c r="A27" s="1"/>
      <c r="B27" s="13">
        <v>22</v>
      </c>
      <c r="C27" s="105"/>
      <c r="D27" s="111"/>
      <c r="E27" s="20" t="s">
        <v>42</v>
      </c>
      <c r="F27" s="15">
        <v>330</v>
      </c>
      <c r="G27" s="21">
        <v>12.4</v>
      </c>
      <c r="H27" s="17">
        <v>81.900000000000006</v>
      </c>
      <c r="I27" s="17">
        <v>14.5</v>
      </c>
      <c r="J27" s="18">
        <v>34.9</v>
      </c>
      <c r="K27" s="19">
        <v>278</v>
      </c>
      <c r="L27" s="91">
        <f t="shared" si="1"/>
        <v>8424.242424242424</v>
      </c>
      <c r="M27" s="98">
        <f t="shared" si="0"/>
        <v>8482.3406478578891</v>
      </c>
    </row>
    <row r="28" spans="1:13" x14ac:dyDescent="0.25">
      <c r="A28" s="1"/>
      <c r="B28" s="13">
        <v>23</v>
      </c>
      <c r="C28" s="105"/>
      <c r="D28" s="111"/>
      <c r="E28" s="20" t="s">
        <v>43</v>
      </c>
      <c r="F28" s="15">
        <v>330</v>
      </c>
      <c r="G28" s="21">
        <v>12.4</v>
      </c>
      <c r="H28" s="17">
        <v>80.2</v>
      </c>
      <c r="I28" s="17">
        <v>12.4</v>
      </c>
      <c r="J28" s="18">
        <v>27.8</v>
      </c>
      <c r="K28" s="19">
        <v>318</v>
      </c>
      <c r="L28" s="91">
        <f t="shared" si="1"/>
        <v>9636.363636363636</v>
      </c>
      <c r="M28" s="98">
        <f t="shared" si="0"/>
        <v>9702.8213166144196</v>
      </c>
    </row>
    <row r="29" spans="1:13" x14ac:dyDescent="0.25">
      <c r="A29" s="1"/>
      <c r="B29" s="13">
        <v>24</v>
      </c>
      <c r="C29" s="105"/>
      <c r="D29" s="111"/>
      <c r="E29" s="20" t="s">
        <v>44</v>
      </c>
      <c r="F29" s="15">
        <v>330</v>
      </c>
      <c r="G29" s="21">
        <v>11.2</v>
      </c>
      <c r="H29" s="17">
        <v>79.2</v>
      </c>
      <c r="I29" s="17">
        <v>14.3</v>
      </c>
      <c r="J29" s="18">
        <v>32.9</v>
      </c>
      <c r="K29" s="19">
        <v>256</v>
      </c>
      <c r="L29" s="91">
        <f t="shared" si="1"/>
        <v>7757.575757575758</v>
      </c>
      <c r="M29" s="98">
        <f t="shared" si="0"/>
        <v>7918.0773249738777</v>
      </c>
    </row>
    <row r="30" spans="1:13" x14ac:dyDescent="0.25">
      <c r="A30" s="1"/>
      <c r="B30" s="13">
        <v>25</v>
      </c>
      <c r="C30" s="105"/>
      <c r="D30" s="108"/>
      <c r="E30" s="20" t="s">
        <v>45</v>
      </c>
      <c r="F30" s="15">
        <v>330</v>
      </c>
      <c r="G30" s="21">
        <v>12.3</v>
      </c>
      <c r="H30" s="17">
        <v>79.900000000000006</v>
      </c>
      <c r="I30" s="17">
        <v>13.1</v>
      </c>
      <c r="J30" s="18">
        <v>30.7</v>
      </c>
      <c r="K30" s="19">
        <v>278</v>
      </c>
      <c r="L30" s="91">
        <f t="shared" si="1"/>
        <v>8424.242424242424</v>
      </c>
      <c r="M30" s="98">
        <f t="shared" si="0"/>
        <v>8492.0236851271329</v>
      </c>
    </row>
    <row r="31" spans="1:13" x14ac:dyDescent="0.25">
      <c r="A31" s="1"/>
      <c r="B31" s="13">
        <v>26</v>
      </c>
      <c r="C31" s="105"/>
      <c r="D31" s="112" t="s">
        <v>46</v>
      </c>
      <c r="E31" s="20" t="s">
        <v>47</v>
      </c>
      <c r="F31" s="15">
        <v>330</v>
      </c>
      <c r="G31" s="21">
        <v>11.8</v>
      </c>
      <c r="H31" s="17">
        <v>78.400000000000006</v>
      </c>
      <c r="I31" s="17">
        <v>12.1</v>
      </c>
      <c r="J31" s="18">
        <v>26.4</v>
      </c>
      <c r="K31" s="19">
        <v>249</v>
      </c>
      <c r="L31" s="91">
        <f t="shared" si="1"/>
        <v>7545.454545454545</v>
      </c>
      <c r="M31" s="98">
        <f t="shared" si="0"/>
        <v>7649.5297805642631</v>
      </c>
    </row>
    <row r="32" spans="1:13" x14ac:dyDescent="0.25">
      <c r="A32" s="1"/>
      <c r="B32" s="13">
        <v>27</v>
      </c>
      <c r="C32" s="105"/>
      <c r="D32" s="108"/>
      <c r="E32" s="20" t="s">
        <v>48</v>
      </c>
      <c r="F32" s="15">
        <v>330</v>
      </c>
      <c r="G32" s="21">
        <v>11.9</v>
      </c>
      <c r="H32" s="17">
        <v>79.8</v>
      </c>
      <c r="I32" s="17">
        <v>14.1</v>
      </c>
      <c r="J32" s="18">
        <v>32.299999999999997</v>
      </c>
      <c r="K32" s="19">
        <v>254</v>
      </c>
      <c r="L32" s="91">
        <f t="shared" si="1"/>
        <v>7696.969696969697</v>
      </c>
      <c r="M32" s="98">
        <f t="shared" si="0"/>
        <v>7794.2877046325311</v>
      </c>
    </row>
    <row r="33" spans="1:13" x14ac:dyDescent="0.25">
      <c r="A33" s="1"/>
      <c r="B33" s="13">
        <v>28</v>
      </c>
      <c r="C33" s="105"/>
      <c r="D33" s="112" t="s">
        <v>89</v>
      </c>
      <c r="E33" s="20" t="s">
        <v>49</v>
      </c>
      <c r="F33" s="15">
        <v>330</v>
      </c>
      <c r="G33" s="21">
        <v>12.2</v>
      </c>
      <c r="H33" s="17">
        <v>76.5</v>
      </c>
      <c r="I33" s="17">
        <v>12.5</v>
      </c>
      <c r="J33" s="18">
        <v>28.2</v>
      </c>
      <c r="K33" s="19">
        <v>305</v>
      </c>
      <c r="L33" s="91">
        <f t="shared" si="1"/>
        <v>9242.424242424242</v>
      </c>
      <c r="M33" s="98">
        <f t="shared" si="0"/>
        <v>9327.4120515499817</v>
      </c>
    </row>
    <row r="34" spans="1:13" x14ac:dyDescent="0.25">
      <c r="A34" s="1"/>
      <c r="B34" s="13">
        <v>29</v>
      </c>
      <c r="C34" s="105"/>
      <c r="D34" s="111"/>
      <c r="E34" s="20" t="s">
        <v>50</v>
      </c>
      <c r="F34" s="15">
        <v>330</v>
      </c>
      <c r="G34" s="21">
        <v>11.9</v>
      </c>
      <c r="H34" s="17">
        <v>77.3</v>
      </c>
      <c r="I34" s="17">
        <v>12.3</v>
      </c>
      <c r="J34" s="18">
        <v>27.1</v>
      </c>
      <c r="K34" s="19">
        <v>291</v>
      </c>
      <c r="L34" s="91">
        <f t="shared" si="1"/>
        <v>8818.181818181818</v>
      </c>
      <c r="M34" s="98">
        <f t="shared" si="0"/>
        <v>8929.676071055379</v>
      </c>
    </row>
    <row r="35" spans="1:13" x14ac:dyDescent="0.25">
      <c r="A35" s="1"/>
      <c r="B35" s="13">
        <v>30</v>
      </c>
      <c r="C35" s="105"/>
      <c r="D35" s="111"/>
      <c r="E35" s="22" t="s">
        <v>51</v>
      </c>
      <c r="F35" s="15">
        <v>330</v>
      </c>
      <c r="G35" s="21">
        <v>12.5</v>
      </c>
      <c r="H35" s="17">
        <v>77.5</v>
      </c>
      <c r="I35" s="17">
        <v>13.7</v>
      </c>
      <c r="J35" s="18">
        <v>30.6</v>
      </c>
      <c r="K35" s="19">
        <v>338</v>
      </c>
      <c r="L35" s="91">
        <f t="shared" si="1"/>
        <v>10242.424242424242</v>
      </c>
      <c r="M35" s="98">
        <f t="shared" si="0"/>
        <v>10301.288749564612</v>
      </c>
    </row>
    <row r="36" spans="1:13" x14ac:dyDescent="0.25">
      <c r="A36" s="1"/>
      <c r="B36" s="13">
        <v>31</v>
      </c>
      <c r="C36" s="105"/>
      <c r="D36" s="111"/>
      <c r="E36" s="20" t="s">
        <v>52</v>
      </c>
      <c r="F36" s="15">
        <v>330</v>
      </c>
      <c r="G36" s="21">
        <v>12.1</v>
      </c>
      <c r="H36" s="17">
        <v>76.2</v>
      </c>
      <c r="I36" s="17">
        <v>11.9</v>
      </c>
      <c r="J36" s="18">
        <v>26.7</v>
      </c>
      <c r="K36" s="19">
        <v>303</v>
      </c>
      <c r="L36" s="91">
        <f t="shared" si="1"/>
        <v>9181.818181818182</v>
      </c>
      <c r="M36" s="98">
        <f t="shared" si="0"/>
        <v>9276.8025078369919</v>
      </c>
    </row>
    <row r="37" spans="1:13" x14ac:dyDescent="0.25">
      <c r="A37" s="1"/>
      <c r="B37" s="13">
        <v>32</v>
      </c>
      <c r="C37" s="105"/>
      <c r="D37" s="108"/>
      <c r="E37" s="22" t="s">
        <v>53</v>
      </c>
      <c r="F37" s="15">
        <v>330</v>
      </c>
      <c r="G37" s="21">
        <v>12.6</v>
      </c>
      <c r="H37" s="17">
        <v>77.900000000000006</v>
      </c>
      <c r="I37" s="17">
        <v>13.8</v>
      </c>
      <c r="J37" s="18">
        <v>30</v>
      </c>
      <c r="K37" s="19">
        <v>320</v>
      </c>
      <c r="L37" s="91">
        <f t="shared" si="1"/>
        <v>9696.9696969696979</v>
      </c>
      <c r="M37" s="98">
        <f t="shared" si="0"/>
        <v>9741.5534656913987</v>
      </c>
    </row>
    <row r="38" spans="1:13" x14ac:dyDescent="0.25">
      <c r="A38" s="1"/>
      <c r="B38" s="13">
        <v>33</v>
      </c>
      <c r="C38" s="105"/>
      <c r="D38" s="23" t="s">
        <v>90</v>
      </c>
      <c r="E38" s="22" t="s">
        <v>54</v>
      </c>
      <c r="F38" s="15">
        <v>330</v>
      </c>
      <c r="G38" s="21">
        <v>11.5</v>
      </c>
      <c r="H38" s="17">
        <v>76.8</v>
      </c>
      <c r="I38" s="17">
        <v>12.3</v>
      </c>
      <c r="J38" s="18">
        <v>26.3</v>
      </c>
      <c r="K38" s="19">
        <v>319</v>
      </c>
      <c r="L38" s="91">
        <f t="shared" si="1"/>
        <v>9666.6666666666661</v>
      </c>
      <c r="M38" s="98">
        <f t="shared" si="0"/>
        <v>9833.3333333333321</v>
      </c>
    </row>
    <row r="39" spans="1:13" x14ac:dyDescent="0.25">
      <c r="A39" s="1"/>
      <c r="B39" s="13">
        <v>34</v>
      </c>
      <c r="C39" s="105"/>
      <c r="D39" s="112" t="s">
        <v>55</v>
      </c>
      <c r="E39" s="20" t="s">
        <v>56</v>
      </c>
      <c r="F39" s="15">
        <v>330</v>
      </c>
      <c r="G39" s="21">
        <v>12.4</v>
      </c>
      <c r="H39" s="17">
        <v>79.5</v>
      </c>
      <c r="I39" s="17">
        <v>12.7</v>
      </c>
      <c r="J39" s="18">
        <v>29.6</v>
      </c>
      <c r="K39" s="19">
        <v>333</v>
      </c>
      <c r="L39" s="91">
        <f t="shared" si="1"/>
        <v>10090.90909090909</v>
      </c>
      <c r="M39" s="98">
        <f t="shared" si="0"/>
        <v>10160.501567398118</v>
      </c>
    </row>
    <row r="40" spans="1:13" x14ac:dyDescent="0.25">
      <c r="A40" s="1"/>
      <c r="B40" s="13">
        <v>35</v>
      </c>
      <c r="C40" s="105"/>
      <c r="D40" s="111"/>
      <c r="E40" s="20" t="s">
        <v>57</v>
      </c>
      <c r="F40" s="15">
        <v>330</v>
      </c>
      <c r="G40" s="21">
        <v>12.8</v>
      </c>
      <c r="H40" s="17">
        <v>80.7</v>
      </c>
      <c r="I40" s="17">
        <v>13.1</v>
      </c>
      <c r="J40" s="18">
        <v>30.9</v>
      </c>
      <c r="K40" s="19">
        <v>272</v>
      </c>
      <c r="L40" s="91">
        <f t="shared" si="1"/>
        <v>8242.424242424242</v>
      </c>
      <c r="M40" s="98">
        <f t="shared" si="0"/>
        <v>8261.372344130963</v>
      </c>
    </row>
    <row r="41" spans="1:13" x14ac:dyDescent="0.25">
      <c r="A41" s="1"/>
      <c r="B41" s="13">
        <v>36</v>
      </c>
      <c r="C41" s="105"/>
      <c r="D41" s="111"/>
      <c r="E41" s="20" t="s">
        <v>58</v>
      </c>
      <c r="F41" s="15">
        <v>330</v>
      </c>
      <c r="G41" s="21">
        <v>11.8</v>
      </c>
      <c r="H41" s="17">
        <v>75.099999999999994</v>
      </c>
      <c r="I41" s="17">
        <v>12.6</v>
      </c>
      <c r="J41" s="18">
        <v>27.7</v>
      </c>
      <c r="K41" s="19">
        <v>306</v>
      </c>
      <c r="L41" s="91">
        <f t="shared" si="1"/>
        <v>9272.7272727272721</v>
      </c>
      <c r="M41" s="98">
        <f t="shared" si="0"/>
        <v>9400.6269592476492</v>
      </c>
    </row>
    <row r="42" spans="1:13" x14ac:dyDescent="0.25">
      <c r="A42" s="1"/>
      <c r="B42" s="13">
        <v>37</v>
      </c>
      <c r="C42" s="105"/>
      <c r="D42" s="108"/>
      <c r="E42" s="20" t="s">
        <v>59</v>
      </c>
      <c r="F42" s="15">
        <v>330</v>
      </c>
      <c r="G42" s="21">
        <v>12.3</v>
      </c>
      <c r="H42" s="17">
        <v>78.5</v>
      </c>
      <c r="I42" s="17">
        <v>14.9</v>
      </c>
      <c r="J42" s="18">
        <v>33.9</v>
      </c>
      <c r="K42" s="19">
        <v>297</v>
      </c>
      <c r="L42" s="91">
        <f t="shared" si="1"/>
        <v>9000</v>
      </c>
      <c r="M42" s="98">
        <f t="shared" si="0"/>
        <v>9072.4137931034475</v>
      </c>
    </row>
    <row r="43" spans="1:13" x14ac:dyDescent="0.25">
      <c r="A43" s="1"/>
      <c r="B43" s="13">
        <v>38</v>
      </c>
      <c r="C43" s="105"/>
      <c r="D43" s="112" t="s">
        <v>60</v>
      </c>
      <c r="E43" s="20" t="s">
        <v>61</v>
      </c>
      <c r="F43" s="15">
        <v>330</v>
      </c>
      <c r="G43" s="21">
        <v>11.8</v>
      </c>
      <c r="H43" s="17">
        <v>76.400000000000006</v>
      </c>
      <c r="I43" s="17">
        <v>13.5</v>
      </c>
      <c r="J43" s="18">
        <v>28.3</v>
      </c>
      <c r="K43" s="19">
        <v>314</v>
      </c>
      <c r="L43" s="91">
        <f t="shared" si="1"/>
        <v>9515.1515151515159</v>
      </c>
      <c r="M43" s="98">
        <f t="shared" si="0"/>
        <v>9646.3949843260198</v>
      </c>
    </row>
    <row r="44" spans="1:13" x14ac:dyDescent="0.25">
      <c r="A44" s="1"/>
      <c r="B44" s="13">
        <v>39</v>
      </c>
      <c r="C44" s="105"/>
      <c r="D44" s="108"/>
      <c r="E44" s="20" t="s">
        <v>62</v>
      </c>
      <c r="F44" s="15">
        <v>330</v>
      </c>
      <c r="G44" s="21">
        <v>12.8</v>
      </c>
      <c r="H44" s="17">
        <v>76.900000000000006</v>
      </c>
      <c r="I44" s="17">
        <v>12</v>
      </c>
      <c r="J44" s="18">
        <v>27.8</v>
      </c>
      <c r="K44" s="19">
        <v>332</v>
      </c>
      <c r="L44" s="91">
        <f t="shared" si="1"/>
        <v>10060.606060606062</v>
      </c>
      <c r="M44" s="98">
        <f t="shared" si="0"/>
        <v>10083.733890630443</v>
      </c>
    </row>
    <row r="45" spans="1:13" ht="15.75" thickBot="1" x14ac:dyDescent="0.3">
      <c r="A45" s="1"/>
      <c r="B45" s="24">
        <v>40</v>
      </c>
      <c r="C45" s="106"/>
      <c r="D45" s="25" t="s">
        <v>91</v>
      </c>
      <c r="E45" s="26" t="s">
        <v>63</v>
      </c>
      <c r="F45" s="27">
        <v>330</v>
      </c>
      <c r="G45" s="28">
        <v>13.3</v>
      </c>
      <c r="H45" s="29">
        <v>70.3</v>
      </c>
      <c r="I45" s="29">
        <v>12.7</v>
      </c>
      <c r="J45" s="30">
        <v>28</v>
      </c>
      <c r="K45" s="31">
        <v>372</v>
      </c>
      <c r="L45" s="92">
        <f t="shared" si="1"/>
        <v>11272.727272727272</v>
      </c>
      <c r="M45" s="99">
        <f t="shared" si="0"/>
        <v>11233.855799373039</v>
      </c>
    </row>
    <row r="46" spans="1:13" ht="15.75" thickBot="1" x14ac:dyDescent="0.3">
      <c r="A46" s="1"/>
      <c r="B46" s="32">
        <v>41</v>
      </c>
      <c r="C46" s="33" t="s">
        <v>64</v>
      </c>
      <c r="D46" s="34" t="s">
        <v>55</v>
      </c>
      <c r="E46" s="35" t="s">
        <v>65</v>
      </c>
      <c r="F46" s="36">
        <v>330</v>
      </c>
      <c r="G46" s="37">
        <v>9.1</v>
      </c>
      <c r="H46" s="38">
        <v>36.1</v>
      </c>
      <c r="I46" s="77"/>
      <c r="J46" s="78"/>
      <c r="K46" s="39">
        <v>119</v>
      </c>
      <c r="L46" s="93">
        <f t="shared" si="1"/>
        <v>3606.060606060606</v>
      </c>
      <c r="M46" s="100">
        <f t="shared" si="0"/>
        <v>3767.7115987460816</v>
      </c>
    </row>
    <row r="47" spans="1:13" x14ac:dyDescent="0.25">
      <c r="A47" s="1"/>
      <c r="B47" s="6">
        <v>42</v>
      </c>
      <c r="C47" s="104" t="s">
        <v>66</v>
      </c>
      <c r="D47" s="107" t="s">
        <v>16</v>
      </c>
      <c r="E47" s="7" t="s">
        <v>67</v>
      </c>
      <c r="F47" s="8">
        <v>330</v>
      </c>
      <c r="G47" s="9">
        <v>14.9</v>
      </c>
      <c r="H47" s="40">
        <v>75</v>
      </c>
      <c r="I47" s="79"/>
      <c r="J47" s="80"/>
      <c r="K47" s="41">
        <v>300</v>
      </c>
      <c r="L47" s="94">
        <f t="shared" si="1"/>
        <v>9090.9090909090901</v>
      </c>
      <c r="M47" s="97">
        <f t="shared" si="0"/>
        <v>8892.3719958202691</v>
      </c>
    </row>
    <row r="48" spans="1:13" x14ac:dyDescent="0.25">
      <c r="A48" s="1"/>
      <c r="B48" s="13">
        <v>43</v>
      </c>
      <c r="C48" s="105"/>
      <c r="D48" s="108"/>
      <c r="E48" s="20" t="s">
        <v>68</v>
      </c>
      <c r="F48" s="15">
        <v>330</v>
      </c>
      <c r="G48" s="21">
        <v>12.7</v>
      </c>
      <c r="H48" s="17">
        <v>73.5</v>
      </c>
      <c r="I48" s="81"/>
      <c r="J48" s="82"/>
      <c r="K48" s="19">
        <v>281</v>
      </c>
      <c r="L48" s="91">
        <f t="shared" si="1"/>
        <v>8515.1515151515159</v>
      </c>
      <c r="M48" s="98">
        <f t="shared" si="0"/>
        <v>8544.5141065830721</v>
      </c>
    </row>
    <row r="49" spans="1:13" x14ac:dyDescent="0.25">
      <c r="A49" s="1"/>
      <c r="B49" s="13">
        <v>44</v>
      </c>
      <c r="C49" s="105"/>
      <c r="D49" s="23" t="s">
        <v>25</v>
      </c>
      <c r="E49" s="20" t="s">
        <v>69</v>
      </c>
      <c r="F49" s="15">
        <v>330</v>
      </c>
      <c r="G49" s="21">
        <v>13</v>
      </c>
      <c r="H49" s="17">
        <v>70.5</v>
      </c>
      <c r="I49" s="48"/>
      <c r="J49" s="82"/>
      <c r="K49" s="19">
        <v>267</v>
      </c>
      <c r="L49" s="91">
        <f t="shared" si="1"/>
        <v>8090.909090909091</v>
      </c>
      <c r="M49" s="98">
        <f t="shared" si="0"/>
        <v>8090.909090909091</v>
      </c>
    </row>
    <row r="50" spans="1:13" x14ac:dyDescent="0.25">
      <c r="A50" s="1"/>
      <c r="B50" s="13">
        <v>45</v>
      </c>
      <c r="C50" s="105"/>
      <c r="D50" s="23" t="s">
        <v>46</v>
      </c>
      <c r="E50" s="20" t="s">
        <v>70</v>
      </c>
      <c r="F50" s="15">
        <v>330</v>
      </c>
      <c r="G50" s="21">
        <v>12.7</v>
      </c>
      <c r="H50" s="17">
        <v>72.7</v>
      </c>
      <c r="I50" s="48"/>
      <c r="J50" s="82"/>
      <c r="K50" s="19">
        <v>245</v>
      </c>
      <c r="L50" s="91">
        <f t="shared" si="1"/>
        <v>7424.242424242424</v>
      </c>
      <c r="M50" s="98">
        <f t="shared" si="0"/>
        <v>7449.8432601880868</v>
      </c>
    </row>
    <row r="51" spans="1:13" ht="17.25" customHeight="1" thickBot="1" x14ac:dyDescent="0.3">
      <c r="A51" s="1"/>
      <c r="B51" s="24">
        <v>46</v>
      </c>
      <c r="C51" s="106"/>
      <c r="D51" s="103" t="s">
        <v>92</v>
      </c>
      <c r="E51" s="26" t="s">
        <v>71</v>
      </c>
      <c r="F51" s="27">
        <v>330</v>
      </c>
      <c r="G51" s="28">
        <v>11.8</v>
      </c>
      <c r="H51" s="29">
        <v>66.099999999999994</v>
      </c>
      <c r="I51" s="83"/>
      <c r="J51" s="84"/>
      <c r="K51" s="31">
        <v>290</v>
      </c>
      <c r="L51" s="92">
        <f t="shared" si="1"/>
        <v>8787.878787878788</v>
      </c>
      <c r="M51" s="99">
        <f t="shared" si="0"/>
        <v>8909.0909090909099</v>
      </c>
    </row>
    <row r="52" spans="1:13" x14ac:dyDescent="0.25">
      <c r="A52" s="1"/>
      <c r="B52" s="42">
        <v>47</v>
      </c>
      <c r="C52" s="109" t="s">
        <v>72</v>
      </c>
      <c r="D52" s="111" t="s">
        <v>16</v>
      </c>
      <c r="E52" s="43">
        <v>565</v>
      </c>
      <c r="F52" s="44">
        <v>330</v>
      </c>
      <c r="G52" s="45">
        <v>9</v>
      </c>
      <c r="H52" s="40">
        <v>61.8</v>
      </c>
      <c r="I52" s="46">
        <v>13.2</v>
      </c>
      <c r="J52" s="80"/>
      <c r="K52" s="12">
        <v>259</v>
      </c>
      <c r="L52" s="90">
        <f t="shared" si="1"/>
        <v>7848.484848484848</v>
      </c>
      <c r="M52" s="98">
        <f t="shared" si="0"/>
        <v>8209.3347265761058</v>
      </c>
    </row>
    <row r="53" spans="1:13" x14ac:dyDescent="0.25">
      <c r="A53" s="1"/>
      <c r="B53" s="13">
        <v>48</v>
      </c>
      <c r="C53" s="105"/>
      <c r="D53" s="111"/>
      <c r="E53" s="20" t="s">
        <v>73</v>
      </c>
      <c r="F53" s="15">
        <v>330</v>
      </c>
      <c r="G53" s="16">
        <v>10.3</v>
      </c>
      <c r="H53" s="17">
        <v>61.9</v>
      </c>
      <c r="I53" s="47">
        <v>11.6</v>
      </c>
      <c r="J53" s="82"/>
      <c r="K53" s="19">
        <v>240</v>
      </c>
      <c r="L53" s="91">
        <f t="shared" si="1"/>
        <v>7272.727272727273</v>
      </c>
      <c r="M53" s="98">
        <f t="shared" si="0"/>
        <v>7498.4326018808779</v>
      </c>
    </row>
    <row r="54" spans="1:13" x14ac:dyDescent="0.25">
      <c r="A54" s="1"/>
      <c r="B54" s="13">
        <v>49</v>
      </c>
      <c r="C54" s="105"/>
      <c r="D54" s="108"/>
      <c r="E54" s="20" t="s">
        <v>74</v>
      </c>
      <c r="F54" s="15">
        <v>330</v>
      </c>
      <c r="G54" s="16">
        <v>10.3</v>
      </c>
      <c r="H54" s="17">
        <v>60.9</v>
      </c>
      <c r="I54" s="47">
        <v>11.8</v>
      </c>
      <c r="J54" s="82"/>
      <c r="K54" s="19">
        <v>243</v>
      </c>
      <c r="L54" s="91">
        <f t="shared" si="1"/>
        <v>7363.6363636363631</v>
      </c>
      <c r="M54" s="98">
        <f t="shared" si="0"/>
        <v>7592.1630094043876</v>
      </c>
    </row>
    <row r="55" spans="1:13" x14ac:dyDescent="0.25">
      <c r="A55" s="1"/>
      <c r="B55" s="13">
        <v>50</v>
      </c>
      <c r="C55" s="105"/>
      <c r="D55" s="112" t="s">
        <v>25</v>
      </c>
      <c r="E55" s="20" t="s">
        <v>75</v>
      </c>
      <c r="F55" s="15">
        <v>330</v>
      </c>
      <c r="G55" s="16">
        <v>10.3</v>
      </c>
      <c r="H55" s="17">
        <v>59.9</v>
      </c>
      <c r="I55" s="47">
        <v>12</v>
      </c>
      <c r="J55" s="82"/>
      <c r="K55" s="19">
        <v>238</v>
      </c>
      <c r="L55" s="91">
        <f t="shared" si="1"/>
        <v>7212.121212121212</v>
      </c>
      <c r="M55" s="98">
        <f t="shared" si="0"/>
        <v>7435.9456635318702</v>
      </c>
    </row>
    <row r="56" spans="1:13" x14ac:dyDescent="0.25">
      <c r="A56" s="1"/>
      <c r="B56" s="13">
        <v>51</v>
      </c>
      <c r="C56" s="105"/>
      <c r="D56" s="111"/>
      <c r="E56" s="20" t="s">
        <v>76</v>
      </c>
      <c r="F56" s="15">
        <v>330</v>
      </c>
      <c r="G56" s="16">
        <v>10.5</v>
      </c>
      <c r="H56" s="17">
        <v>61.2</v>
      </c>
      <c r="I56" s="47">
        <v>12.3</v>
      </c>
      <c r="J56" s="82"/>
      <c r="K56" s="19">
        <v>235</v>
      </c>
      <c r="L56" s="91">
        <f t="shared" si="1"/>
        <v>7121.2121212121219</v>
      </c>
      <c r="M56" s="98">
        <f t="shared" si="0"/>
        <v>7325.8446534308614</v>
      </c>
    </row>
    <row r="57" spans="1:13" x14ac:dyDescent="0.25">
      <c r="A57" s="1"/>
      <c r="B57" s="13">
        <v>52</v>
      </c>
      <c r="C57" s="105"/>
      <c r="D57" s="108"/>
      <c r="E57" s="20" t="s">
        <v>77</v>
      </c>
      <c r="F57" s="15">
        <v>330</v>
      </c>
      <c r="G57" s="21">
        <v>10.7</v>
      </c>
      <c r="H57" s="17">
        <v>64.099999999999994</v>
      </c>
      <c r="I57" s="48">
        <v>12.5</v>
      </c>
      <c r="J57" s="82"/>
      <c r="K57" s="19">
        <v>248</v>
      </c>
      <c r="L57" s="91">
        <f t="shared" si="1"/>
        <v>7515.151515151515</v>
      </c>
      <c r="M57" s="98">
        <f t="shared" si="0"/>
        <v>7713.8279345175888</v>
      </c>
    </row>
    <row r="58" spans="1:13" x14ac:dyDescent="0.25">
      <c r="A58" s="1"/>
      <c r="B58" s="13">
        <v>53</v>
      </c>
      <c r="C58" s="105"/>
      <c r="D58" s="112" t="s">
        <v>46</v>
      </c>
      <c r="E58" s="14" t="s">
        <v>78</v>
      </c>
      <c r="F58" s="15">
        <v>330</v>
      </c>
      <c r="G58" s="21">
        <v>10.3</v>
      </c>
      <c r="H58" s="17">
        <v>62.9</v>
      </c>
      <c r="I58" s="48">
        <v>13.1</v>
      </c>
      <c r="J58" s="82"/>
      <c r="K58" s="19">
        <v>230</v>
      </c>
      <c r="L58" s="91">
        <f t="shared" si="1"/>
        <v>6969.69696969697</v>
      </c>
      <c r="M58" s="98">
        <f t="shared" si="0"/>
        <v>7185.9979101358413</v>
      </c>
    </row>
    <row r="59" spans="1:13" x14ac:dyDescent="0.25">
      <c r="A59" s="1"/>
      <c r="B59" s="13">
        <v>54</v>
      </c>
      <c r="C59" s="105"/>
      <c r="D59" s="111"/>
      <c r="E59" s="20" t="s">
        <v>79</v>
      </c>
      <c r="F59" s="15">
        <v>330</v>
      </c>
      <c r="G59" s="16">
        <v>10.7</v>
      </c>
      <c r="H59" s="17">
        <v>61.9</v>
      </c>
      <c r="I59" s="47">
        <v>12.5</v>
      </c>
      <c r="J59" s="82"/>
      <c r="K59" s="19">
        <v>235</v>
      </c>
      <c r="L59" s="91">
        <f t="shared" si="1"/>
        <v>7121.2121212121219</v>
      </c>
      <c r="M59" s="98">
        <f t="shared" si="0"/>
        <v>7309.4740508533614</v>
      </c>
    </row>
    <row r="60" spans="1:13" x14ac:dyDescent="0.25">
      <c r="A60" s="1"/>
      <c r="B60" s="13">
        <v>55</v>
      </c>
      <c r="C60" s="105"/>
      <c r="D60" s="108"/>
      <c r="E60" s="49" t="s">
        <v>80</v>
      </c>
      <c r="F60" s="15">
        <v>330</v>
      </c>
      <c r="G60" s="16">
        <v>10.1</v>
      </c>
      <c r="H60" s="17">
        <v>59.7</v>
      </c>
      <c r="I60" s="47">
        <v>12</v>
      </c>
      <c r="J60" s="82"/>
      <c r="K60" s="19">
        <v>249</v>
      </c>
      <c r="L60" s="91">
        <f t="shared" si="1"/>
        <v>7545.454545454545</v>
      </c>
      <c r="M60" s="98">
        <f t="shared" si="0"/>
        <v>7796.969696969697</v>
      </c>
    </row>
    <row r="61" spans="1:13" x14ac:dyDescent="0.25">
      <c r="A61" s="1"/>
      <c r="B61" s="13">
        <v>56</v>
      </c>
      <c r="C61" s="105"/>
      <c r="D61" s="23" t="s">
        <v>90</v>
      </c>
      <c r="E61" s="20" t="s">
        <v>81</v>
      </c>
      <c r="F61" s="15">
        <v>330</v>
      </c>
      <c r="G61" s="16">
        <v>10.1</v>
      </c>
      <c r="H61" s="17">
        <v>60.6</v>
      </c>
      <c r="I61" s="47">
        <v>11.9</v>
      </c>
      <c r="J61" s="82"/>
      <c r="K61" s="19">
        <v>178</v>
      </c>
      <c r="L61" s="91">
        <f t="shared" si="1"/>
        <v>5393.939393939394</v>
      </c>
      <c r="M61" s="98">
        <f t="shared" si="0"/>
        <v>5573.7373737373746</v>
      </c>
    </row>
    <row r="62" spans="1:13" ht="15.75" thickBot="1" x14ac:dyDescent="0.3">
      <c r="A62" s="1"/>
      <c r="B62" s="50">
        <v>57</v>
      </c>
      <c r="C62" s="110"/>
      <c r="D62" s="51" t="s">
        <v>60</v>
      </c>
      <c r="E62" s="52" t="s">
        <v>82</v>
      </c>
      <c r="F62" s="53">
        <v>330</v>
      </c>
      <c r="G62" s="54">
        <v>10.4</v>
      </c>
      <c r="H62" s="55">
        <v>60.9</v>
      </c>
      <c r="I62" s="56">
        <v>11.3</v>
      </c>
      <c r="J62" s="85"/>
      <c r="K62" s="57">
        <v>278</v>
      </c>
      <c r="L62" s="95">
        <f t="shared" si="1"/>
        <v>8424.242424242424</v>
      </c>
      <c r="M62" s="100">
        <f t="shared" si="0"/>
        <v>8676.0013932427719</v>
      </c>
    </row>
    <row r="63" spans="1:13" x14ac:dyDescent="0.25">
      <c r="A63" s="1"/>
      <c r="B63" s="6">
        <v>58</v>
      </c>
      <c r="C63" s="104" t="s">
        <v>83</v>
      </c>
      <c r="D63" s="58" t="s">
        <v>16</v>
      </c>
      <c r="E63" s="7" t="s">
        <v>84</v>
      </c>
      <c r="F63" s="8">
        <v>330</v>
      </c>
      <c r="G63" s="59">
        <v>10.199999999999999</v>
      </c>
      <c r="H63" s="10">
        <v>35.200000000000003</v>
      </c>
      <c r="I63" s="88"/>
      <c r="J63" s="86"/>
      <c r="K63" s="60">
        <v>179</v>
      </c>
      <c r="L63" s="94">
        <f t="shared" si="1"/>
        <v>5424.2424242424249</v>
      </c>
      <c r="M63" s="97">
        <f t="shared" si="0"/>
        <v>5598.8157436433303</v>
      </c>
    </row>
    <row r="64" spans="1:13" x14ac:dyDescent="0.25">
      <c r="A64" s="1"/>
      <c r="B64" s="13">
        <v>59</v>
      </c>
      <c r="C64" s="105"/>
      <c r="D64" s="23" t="s">
        <v>25</v>
      </c>
      <c r="E64" s="14" t="s">
        <v>85</v>
      </c>
      <c r="F64" s="15">
        <v>330</v>
      </c>
      <c r="G64" s="16">
        <v>12.6</v>
      </c>
      <c r="H64" s="17">
        <v>36.200000000000003</v>
      </c>
      <c r="I64" s="48"/>
      <c r="J64" s="82"/>
      <c r="K64" s="61">
        <v>213</v>
      </c>
      <c r="L64" s="91">
        <f t="shared" si="1"/>
        <v>6454.545454545455</v>
      </c>
      <c r="M64" s="98">
        <f t="shared" si="0"/>
        <v>6484.2215256008367</v>
      </c>
    </row>
    <row r="65" spans="1:13" ht="15.75" thickBot="1" x14ac:dyDescent="0.3">
      <c r="A65" s="1"/>
      <c r="B65" s="24">
        <v>60</v>
      </c>
      <c r="C65" s="106"/>
      <c r="D65" s="25" t="s">
        <v>55</v>
      </c>
      <c r="E65" s="62" t="s">
        <v>86</v>
      </c>
      <c r="F65" s="27">
        <v>330</v>
      </c>
      <c r="G65" s="63">
        <v>10.4</v>
      </c>
      <c r="H65" s="29">
        <v>35.1</v>
      </c>
      <c r="I65" s="83"/>
      <c r="J65" s="84"/>
      <c r="K65" s="64">
        <v>254</v>
      </c>
      <c r="L65" s="92">
        <f t="shared" si="1"/>
        <v>7696.969696969697</v>
      </c>
      <c r="M65" s="99">
        <f t="shared" si="0"/>
        <v>7926.9940787182168</v>
      </c>
    </row>
    <row r="66" spans="1:13" ht="15.75" thickBot="1" x14ac:dyDescent="0.3">
      <c r="A66" s="1"/>
      <c r="B66" s="65">
        <v>61</v>
      </c>
      <c r="C66" s="66" t="s">
        <v>87</v>
      </c>
      <c r="D66" s="67" t="s">
        <v>16</v>
      </c>
      <c r="E66" s="68" t="s">
        <v>88</v>
      </c>
      <c r="F66" s="69">
        <v>330</v>
      </c>
      <c r="G66" s="70">
        <v>13.7</v>
      </c>
      <c r="H66" s="71">
        <v>71.7</v>
      </c>
      <c r="I66" s="89"/>
      <c r="J66" s="87"/>
      <c r="K66" s="72">
        <v>230</v>
      </c>
      <c r="L66" s="96">
        <f t="shared" si="1"/>
        <v>6969.69696969697</v>
      </c>
      <c r="M66" s="99">
        <f t="shared" si="0"/>
        <v>6913.6189481017072</v>
      </c>
    </row>
  </sheetData>
  <mergeCells count="26">
    <mergeCell ref="B2:M2"/>
    <mergeCell ref="B4:B5"/>
    <mergeCell ref="C4:C5"/>
    <mergeCell ref="D4:D5"/>
    <mergeCell ref="E4:E5"/>
    <mergeCell ref="F4:F5"/>
    <mergeCell ref="G4:G5"/>
    <mergeCell ref="K4:K5"/>
    <mergeCell ref="L4:M4"/>
    <mergeCell ref="C6:C45"/>
    <mergeCell ref="D6:D13"/>
    <mergeCell ref="D14:D20"/>
    <mergeCell ref="D21:D23"/>
    <mergeCell ref="D24:D25"/>
    <mergeCell ref="D26:D30"/>
    <mergeCell ref="D31:D32"/>
    <mergeCell ref="D33:D37"/>
    <mergeCell ref="D39:D42"/>
    <mergeCell ref="D43:D44"/>
    <mergeCell ref="C63:C65"/>
    <mergeCell ref="C47:C51"/>
    <mergeCell ref="D47:D48"/>
    <mergeCell ref="C52:C62"/>
    <mergeCell ref="D52:D54"/>
    <mergeCell ref="D55:D57"/>
    <mergeCell ref="D58:D60"/>
  </mergeCells>
  <pageMargins left="0.7" right="0.7" top="0.75" bottom="0.75" header="0.3" footer="0.3"/>
  <pageSetup paperSize="9" orientation="portrait" r:id="rId1"/>
  <ignoredErrors>
    <ignoredError sqref="M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2019-03-22T14:19:45Z</dcterms:modified>
</cp:coreProperties>
</file>