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17" i="1" l="1"/>
  <c r="I17" i="1"/>
  <c r="K16" i="1"/>
  <c r="L16" i="1" s="1"/>
  <c r="K15" i="1"/>
  <c r="L15" i="1" s="1"/>
  <c r="K14" i="1"/>
  <c r="L14" i="1" s="1"/>
  <c r="L13" i="1"/>
  <c r="K13" i="1"/>
  <c r="K12" i="1"/>
  <c r="L12" i="1" s="1"/>
  <c r="K11" i="1"/>
  <c r="L11" i="1" s="1"/>
  <c r="K10" i="1"/>
  <c r="L10" i="1" s="1"/>
  <c r="L9" i="1"/>
  <c r="K9" i="1"/>
  <c r="K8" i="1"/>
  <c r="L8" i="1" s="1"/>
  <c r="K7" i="1"/>
  <c r="L7" i="1" s="1"/>
  <c r="K6" i="1"/>
  <c r="L6" i="1" s="1"/>
  <c r="L17" i="1" l="1"/>
</calcChain>
</file>

<file path=xl/sharedStrings.xml><?xml version="1.0" encoding="utf-8"?>
<sst xmlns="http://schemas.openxmlformats.org/spreadsheetml/2006/main" count="68" uniqueCount="59">
  <si>
    <t>MO soja</t>
  </si>
  <si>
    <t>Poljoprivredna škola - Prijedor</t>
  </si>
  <si>
    <t>sjetva: 29.05.</t>
  </si>
  <si>
    <t>r.br.</t>
  </si>
  <si>
    <t>distributer</t>
  </si>
  <si>
    <t>institut</t>
  </si>
  <si>
    <t>sorta</t>
  </si>
  <si>
    <t>gz</t>
  </si>
  <si>
    <t>sklop *1000</t>
  </si>
  <si>
    <t>žetva/vaganje</t>
  </si>
  <si>
    <t>prinos</t>
  </si>
  <si>
    <t>16.06.</t>
  </si>
  <si>
    <r>
      <t>P m</t>
    </r>
    <r>
      <rPr>
        <b/>
        <sz val="9"/>
        <rFont val="Calibri"/>
        <family val="2"/>
      </rPr>
      <t>²</t>
    </r>
  </si>
  <si>
    <t>vlaga %</t>
  </si>
  <si>
    <t>kg</t>
  </si>
  <si>
    <t>sirovo</t>
  </si>
  <si>
    <t>Golić Trade</t>
  </si>
  <si>
    <t>OS</t>
  </si>
  <si>
    <t>Nevena</t>
  </si>
  <si>
    <t>00/0</t>
  </si>
  <si>
    <t>Lucija</t>
  </si>
  <si>
    <t>ZP</t>
  </si>
  <si>
    <t>Selena</t>
  </si>
  <si>
    <t>BL</t>
  </si>
  <si>
    <t>Sana</t>
  </si>
  <si>
    <t>Agrimatco</t>
  </si>
  <si>
    <t>Lidea</t>
  </si>
  <si>
    <t>Tribor</t>
  </si>
  <si>
    <t>Megamarket</t>
  </si>
  <si>
    <t>KWS</t>
  </si>
  <si>
    <t>Cameron</t>
  </si>
  <si>
    <t>Carlota</t>
  </si>
  <si>
    <t>Sunce</t>
  </si>
  <si>
    <t>0/I</t>
  </si>
  <si>
    <t>Zora</t>
  </si>
  <si>
    <t>Božić doo</t>
  </si>
  <si>
    <t>RWA</t>
  </si>
  <si>
    <t>Vinka</t>
  </si>
  <si>
    <t>I</t>
  </si>
  <si>
    <t>Mlin Jelena</t>
  </si>
  <si>
    <t>Helga</t>
  </si>
  <si>
    <t>prosjek</t>
  </si>
  <si>
    <t>predusjev</t>
  </si>
  <si>
    <t>ječam</t>
  </si>
  <si>
    <t>sjetva</t>
  </si>
  <si>
    <t>29.05.</t>
  </si>
  <si>
    <t>đubrenje</t>
  </si>
  <si>
    <t>11.11.</t>
  </si>
  <si>
    <t>osnovno - po oranju</t>
  </si>
  <si>
    <t>NPK (15-15-15)</t>
  </si>
  <si>
    <t>250 kg/ha</t>
  </si>
  <si>
    <t>zaštita</t>
  </si>
  <si>
    <t>11.05.</t>
  </si>
  <si>
    <t>osnovno - prije nicanja</t>
  </si>
  <si>
    <t>Corrado</t>
  </si>
  <si>
    <t>l/ha</t>
  </si>
  <si>
    <t>Lancer</t>
  </si>
  <si>
    <t>žetva</t>
  </si>
  <si>
    <t>05.10.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</si>
</sst>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Calibri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9" fontId="4" fillId="2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2" fontId="3" fillId="0" borderId="45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left" vertical="center"/>
    </xf>
    <xf numFmtId="0" fontId="6" fillId="0" borderId="49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48" xfId="0" applyFont="1" applyBorder="1" applyAlignment="1">
      <alignment horizontal="center" vertical="center"/>
    </xf>
    <xf numFmtId="0" fontId="6" fillId="0" borderId="48" xfId="0" applyFont="1" applyBorder="1" applyAlignment="1">
      <alignment horizontal="right" vertical="center"/>
    </xf>
    <xf numFmtId="0" fontId="6" fillId="0" borderId="5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9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tabSelected="1" zoomScale="130" zoomScaleNormal="130" workbookViewId="0">
      <selection activeCell="P19" sqref="P19"/>
    </sheetView>
  </sheetViews>
  <sheetFormatPr defaultColWidth="9.7109375" defaultRowHeight="11.25" x14ac:dyDescent="0.25"/>
  <cols>
    <col min="1" max="1" width="3.28515625" style="1" customWidth="1"/>
    <col min="2" max="2" width="3.42578125" style="1" customWidth="1"/>
    <col min="3" max="3" width="10.85546875" style="1" bestFit="1" customWidth="1"/>
    <col min="4" max="4" width="9.7109375" style="2" customWidth="1"/>
    <col min="5" max="5" width="10" style="1" customWidth="1"/>
    <col min="6" max="6" width="4.7109375" style="1" customWidth="1"/>
    <col min="7" max="7" width="9.5703125" style="1" customWidth="1"/>
    <col min="8" max="9" width="7.7109375" style="2" customWidth="1"/>
    <col min="10" max="10" width="7.7109375" style="3" customWidth="1"/>
    <col min="11" max="12" width="9.140625" style="1" customWidth="1"/>
    <col min="13" max="13" width="4.28515625" style="1" customWidth="1"/>
    <col min="14" max="16384" width="9.7109375" style="1"/>
  </cols>
  <sheetData>
    <row r="1" spans="2:12" ht="12" thickBot="1" x14ac:dyDescent="0.3"/>
    <row r="2" spans="2:12" s="7" customFormat="1" ht="13.5" thickBot="1" x14ac:dyDescent="0.3">
      <c r="B2" s="4" t="s">
        <v>0</v>
      </c>
      <c r="C2" s="5"/>
      <c r="D2" s="5"/>
      <c r="E2" s="4" t="s">
        <v>1</v>
      </c>
      <c r="F2" s="5"/>
      <c r="G2" s="5"/>
      <c r="H2" s="5"/>
      <c r="I2" s="5"/>
      <c r="J2" s="6"/>
      <c r="K2" s="4" t="s">
        <v>2</v>
      </c>
      <c r="L2" s="6"/>
    </row>
    <row r="3" spans="2:12" s="7" customFormat="1" ht="12" thickBot="1" x14ac:dyDescent="0.3">
      <c r="B3" s="8"/>
      <c r="C3" s="8"/>
      <c r="D3" s="8"/>
      <c r="E3" s="8"/>
      <c r="F3" s="8"/>
      <c r="G3" s="8"/>
      <c r="H3" s="8"/>
      <c r="I3" s="8"/>
      <c r="J3" s="3"/>
    </row>
    <row r="4" spans="2:12" s="7" customFormat="1" ht="12" x14ac:dyDescent="0.25">
      <c r="B4" s="9" t="s">
        <v>3</v>
      </c>
      <c r="C4" s="10" t="s">
        <v>4</v>
      </c>
      <c r="D4" s="10" t="s">
        <v>5</v>
      </c>
      <c r="E4" s="10" t="s">
        <v>6</v>
      </c>
      <c r="F4" s="11" t="s">
        <v>7</v>
      </c>
      <c r="G4" s="12" t="s">
        <v>8</v>
      </c>
      <c r="H4" s="13" t="s">
        <v>9</v>
      </c>
      <c r="I4" s="13"/>
      <c r="J4" s="13"/>
      <c r="K4" s="14" t="s">
        <v>10</v>
      </c>
      <c r="L4" s="15"/>
    </row>
    <row r="5" spans="2:12" s="7" customFormat="1" ht="12.75" thickBot="1" x14ac:dyDescent="0.3">
      <c r="B5" s="16"/>
      <c r="C5" s="17"/>
      <c r="D5" s="17"/>
      <c r="E5" s="17"/>
      <c r="F5" s="18"/>
      <c r="G5" s="19" t="s">
        <v>11</v>
      </c>
      <c r="H5" s="20" t="s">
        <v>12</v>
      </c>
      <c r="I5" s="21" t="s">
        <v>13</v>
      </c>
      <c r="J5" s="22" t="s">
        <v>14</v>
      </c>
      <c r="K5" s="23" t="s">
        <v>15</v>
      </c>
      <c r="L5" s="24">
        <v>0.13</v>
      </c>
    </row>
    <row r="6" spans="2:12" s="34" customFormat="1" ht="12.75" x14ac:dyDescent="0.25">
      <c r="B6" s="25">
        <v>1</v>
      </c>
      <c r="C6" s="26" t="s">
        <v>16</v>
      </c>
      <c r="D6" s="26" t="s">
        <v>17</v>
      </c>
      <c r="E6" s="27" t="s">
        <v>18</v>
      </c>
      <c r="F6" s="28" t="s">
        <v>19</v>
      </c>
      <c r="G6" s="29">
        <v>99</v>
      </c>
      <c r="H6" s="30">
        <v>560</v>
      </c>
      <c r="I6" s="27">
        <v>17.3</v>
      </c>
      <c r="J6" s="31">
        <v>92</v>
      </c>
      <c r="K6" s="32">
        <f>J6/H6*10000</f>
        <v>1642.8571428571429</v>
      </c>
      <c r="L6" s="33">
        <f>(100-I6)/87*K6</f>
        <v>1561.6584564860427</v>
      </c>
    </row>
    <row r="7" spans="2:12" s="34" customFormat="1" ht="13.5" thickBot="1" x14ac:dyDescent="0.3">
      <c r="B7" s="35">
        <v>2</v>
      </c>
      <c r="C7" s="36"/>
      <c r="D7" s="36"/>
      <c r="E7" s="37" t="s">
        <v>20</v>
      </c>
      <c r="F7" s="38" t="s">
        <v>19</v>
      </c>
      <c r="G7" s="39">
        <v>143</v>
      </c>
      <c r="H7" s="40">
        <v>560</v>
      </c>
      <c r="I7" s="37">
        <v>15.5</v>
      </c>
      <c r="J7" s="41">
        <v>92</v>
      </c>
      <c r="K7" s="42">
        <f t="shared" ref="K7:K16" si="0">J7/H7*10000</f>
        <v>1642.8571428571429</v>
      </c>
      <c r="L7" s="43">
        <f t="shared" ref="L7:L16" si="1">(100-I7)/87*K7</f>
        <v>1595.6486042692939</v>
      </c>
    </row>
    <row r="8" spans="2:12" s="34" customFormat="1" ht="12.75" x14ac:dyDescent="0.25">
      <c r="B8" s="44">
        <v>3</v>
      </c>
      <c r="C8" s="45" t="s">
        <v>21</v>
      </c>
      <c r="D8" s="45" t="s">
        <v>21</v>
      </c>
      <c r="E8" s="45" t="s">
        <v>22</v>
      </c>
      <c r="F8" s="46">
        <v>0</v>
      </c>
      <c r="G8" s="47">
        <v>160</v>
      </c>
      <c r="H8" s="48">
        <v>560</v>
      </c>
      <c r="I8" s="45">
        <v>15.8</v>
      </c>
      <c r="J8" s="49">
        <v>80</v>
      </c>
      <c r="K8" s="50">
        <f t="shared" si="0"/>
        <v>1428.5714285714284</v>
      </c>
      <c r="L8" s="51">
        <f t="shared" si="1"/>
        <v>1382.5944170771756</v>
      </c>
    </row>
    <row r="9" spans="2:12" s="34" customFormat="1" ht="12.75" x14ac:dyDescent="0.25">
      <c r="B9" s="52">
        <v>4</v>
      </c>
      <c r="C9" s="53" t="s">
        <v>23</v>
      </c>
      <c r="D9" s="53" t="s">
        <v>23</v>
      </c>
      <c r="E9" s="53" t="s">
        <v>24</v>
      </c>
      <c r="F9" s="54">
        <v>0</v>
      </c>
      <c r="G9" s="55">
        <v>145</v>
      </c>
      <c r="H9" s="56">
        <v>560</v>
      </c>
      <c r="I9" s="53">
        <v>13.7</v>
      </c>
      <c r="J9" s="57">
        <v>78</v>
      </c>
      <c r="K9" s="58">
        <f t="shared" si="0"/>
        <v>1392.8571428571429</v>
      </c>
      <c r="L9" s="59">
        <f t="shared" si="1"/>
        <v>1381.6502463054187</v>
      </c>
    </row>
    <row r="10" spans="2:12" s="34" customFormat="1" ht="12.75" x14ac:dyDescent="0.25">
      <c r="B10" s="52">
        <v>5</v>
      </c>
      <c r="C10" s="53" t="s">
        <v>25</v>
      </c>
      <c r="D10" s="53" t="s">
        <v>26</v>
      </c>
      <c r="E10" s="53" t="s">
        <v>27</v>
      </c>
      <c r="F10" s="54">
        <v>0</v>
      </c>
      <c r="G10" s="55">
        <v>181</v>
      </c>
      <c r="H10" s="56">
        <v>560</v>
      </c>
      <c r="I10" s="53">
        <v>15.9</v>
      </c>
      <c r="J10" s="57">
        <v>76</v>
      </c>
      <c r="K10" s="58">
        <f t="shared" si="0"/>
        <v>1357.1428571428571</v>
      </c>
      <c r="L10" s="59">
        <f t="shared" si="1"/>
        <v>1311.9047619047617</v>
      </c>
    </row>
    <row r="11" spans="2:12" s="34" customFormat="1" ht="12.75" x14ac:dyDescent="0.25">
      <c r="B11" s="52">
        <v>6</v>
      </c>
      <c r="C11" s="60" t="s">
        <v>28</v>
      </c>
      <c r="D11" s="60" t="s">
        <v>29</v>
      </c>
      <c r="E11" s="53" t="s">
        <v>30</v>
      </c>
      <c r="F11" s="54">
        <v>0</v>
      </c>
      <c r="G11" s="55">
        <v>254</v>
      </c>
      <c r="H11" s="56">
        <v>560</v>
      </c>
      <c r="I11" s="53">
        <v>15.4</v>
      </c>
      <c r="J11" s="57">
        <v>82</v>
      </c>
      <c r="K11" s="58">
        <f t="shared" si="0"/>
        <v>1464.2857142857144</v>
      </c>
      <c r="L11" s="59">
        <f t="shared" si="1"/>
        <v>1423.8916256157636</v>
      </c>
    </row>
    <row r="12" spans="2:12" s="34" customFormat="1" ht="13.5" thickBot="1" x14ac:dyDescent="0.3">
      <c r="B12" s="61">
        <v>7</v>
      </c>
      <c r="C12" s="62"/>
      <c r="D12" s="62"/>
      <c r="E12" s="63" t="s">
        <v>31</v>
      </c>
      <c r="F12" s="64">
        <v>0</v>
      </c>
      <c r="G12" s="65">
        <v>181</v>
      </c>
      <c r="H12" s="66">
        <v>560</v>
      </c>
      <c r="I12" s="63">
        <v>14.1</v>
      </c>
      <c r="J12" s="67">
        <v>88</v>
      </c>
      <c r="K12" s="68">
        <f t="shared" si="0"/>
        <v>1571.4285714285713</v>
      </c>
      <c r="L12" s="69">
        <f t="shared" si="1"/>
        <v>1551.559934318555</v>
      </c>
    </row>
    <row r="13" spans="2:12" s="34" customFormat="1" ht="12.75" x14ac:dyDescent="0.25">
      <c r="B13" s="25">
        <v>8</v>
      </c>
      <c r="C13" s="26" t="s">
        <v>16</v>
      </c>
      <c r="D13" s="26" t="s">
        <v>17</v>
      </c>
      <c r="E13" s="27" t="s">
        <v>32</v>
      </c>
      <c r="F13" s="28" t="s">
        <v>33</v>
      </c>
      <c r="G13" s="29">
        <v>150</v>
      </c>
      <c r="H13" s="30">
        <v>560</v>
      </c>
      <c r="I13" s="27">
        <v>14.8</v>
      </c>
      <c r="J13" s="70">
        <v>126</v>
      </c>
      <c r="K13" s="32">
        <f t="shared" si="0"/>
        <v>2250</v>
      </c>
      <c r="L13" s="33">
        <f t="shared" si="1"/>
        <v>2203.4482758620693</v>
      </c>
    </row>
    <row r="14" spans="2:12" s="34" customFormat="1" ht="13.5" thickBot="1" x14ac:dyDescent="0.3">
      <c r="B14" s="35">
        <v>9</v>
      </c>
      <c r="C14" s="36"/>
      <c r="D14" s="36"/>
      <c r="E14" s="37" t="s">
        <v>34</v>
      </c>
      <c r="F14" s="38" t="s">
        <v>33</v>
      </c>
      <c r="G14" s="39">
        <v>158</v>
      </c>
      <c r="H14" s="40">
        <v>560</v>
      </c>
      <c r="I14" s="37">
        <v>13.5</v>
      </c>
      <c r="J14" s="41">
        <v>116</v>
      </c>
      <c r="K14" s="42">
        <f t="shared" si="0"/>
        <v>2071.4285714285716</v>
      </c>
      <c r="L14" s="43">
        <f t="shared" si="1"/>
        <v>2059.5238095238096</v>
      </c>
    </row>
    <row r="15" spans="2:12" s="34" customFormat="1" ht="12.75" x14ac:dyDescent="0.25">
      <c r="B15" s="44">
        <v>10</v>
      </c>
      <c r="C15" s="45" t="s">
        <v>35</v>
      </c>
      <c r="D15" s="45" t="s">
        <v>36</v>
      </c>
      <c r="E15" s="45" t="s">
        <v>37</v>
      </c>
      <c r="F15" s="46" t="s">
        <v>38</v>
      </c>
      <c r="G15" s="47">
        <v>160</v>
      </c>
      <c r="H15" s="48">
        <v>532</v>
      </c>
      <c r="I15" s="45">
        <v>16.5</v>
      </c>
      <c r="J15" s="49">
        <v>88</v>
      </c>
      <c r="K15" s="50">
        <f t="shared" si="0"/>
        <v>1654.1353383458645</v>
      </c>
      <c r="L15" s="51">
        <f t="shared" si="1"/>
        <v>1587.589663814709</v>
      </c>
    </row>
    <row r="16" spans="2:12" s="34" customFormat="1" ht="13.5" thickBot="1" x14ac:dyDescent="0.3">
      <c r="B16" s="61">
        <v>11</v>
      </c>
      <c r="C16" s="63" t="s">
        <v>39</v>
      </c>
      <c r="D16" s="63" t="s">
        <v>36</v>
      </c>
      <c r="E16" s="63" t="s">
        <v>40</v>
      </c>
      <c r="F16" s="64" t="s">
        <v>38</v>
      </c>
      <c r="G16" s="65">
        <v>193</v>
      </c>
      <c r="H16" s="66">
        <v>560</v>
      </c>
      <c r="I16" s="63">
        <v>14.2</v>
      </c>
      <c r="J16" s="67">
        <v>72</v>
      </c>
      <c r="K16" s="68">
        <f t="shared" si="0"/>
        <v>1285.7142857142856</v>
      </c>
      <c r="L16" s="69">
        <f t="shared" si="1"/>
        <v>1267.9802955665023</v>
      </c>
    </row>
    <row r="17" spans="2:12" s="77" customFormat="1" ht="13.5" thickBot="1" x14ac:dyDescent="0.3">
      <c r="B17" s="71" t="s">
        <v>41</v>
      </c>
      <c r="C17" s="72"/>
      <c r="D17" s="72"/>
      <c r="E17" s="72"/>
      <c r="F17" s="72"/>
      <c r="G17" s="72"/>
      <c r="H17" s="72"/>
      <c r="I17" s="73">
        <f>AVERAGE(I6:I16)</f>
        <v>15.154545454545454</v>
      </c>
      <c r="J17" s="74"/>
      <c r="K17" s="75">
        <f t="shared" ref="K17:L17" si="2">AVERAGE(K6:K16)</f>
        <v>1614.6616541353383</v>
      </c>
      <c r="L17" s="76">
        <f t="shared" si="2"/>
        <v>1575.222735522191</v>
      </c>
    </row>
    <row r="19" spans="2:12" ht="12.75" x14ac:dyDescent="0.25">
      <c r="B19" s="78" t="s">
        <v>42</v>
      </c>
      <c r="C19" s="78"/>
      <c r="D19" s="79" t="s">
        <v>43</v>
      </c>
      <c r="E19" s="34"/>
      <c r="F19" s="34"/>
      <c r="G19" s="34"/>
      <c r="H19" s="34"/>
      <c r="I19" s="34"/>
      <c r="J19" s="34"/>
      <c r="K19" s="77"/>
      <c r="L19" s="77"/>
    </row>
    <row r="20" spans="2:12" ht="12.75" x14ac:dyDescent="0.25">
      <c r="B20" s="80" t="s">
        <v>44</v>
      </c>
      <c r="C20" s="80"/>
      <c r="D20" s="81" t="s">
        <v>45</v>
      </c>
      <c r="E20" s="34"/>
      <c r="F20" s="34"/>
      <c r="G20" s="82"/>
      <c r="H20" s="34"/>
      <c r="I20" s="34"/>
      <c r="J20" s="34"/>
      <c r="K20" s="77"/>
      <c r="L20" s="77"/>
    </row>
    <row r="21" spans="2:12" ht="12.75" x14ac:dyDescent="0.25">
      <c r="B21" s="80" t="s">
        <v>46</v>
      </c>
      <c r="C21" s="80"/>
      <c r="D21" s="79" t="s">
        <v>47</v>
      </c>
      <c r="E21" s="83" t="s">
        <v>48</v>
      </c>
      <c r="F21" s="83"/>
      <c r="G21" s="83"/>
      <c r="H21" s="83" t="s">
        <v>49</v>
      </c>
      <c r="I21" s="83"/>
      <c r="J21" s="83"/>
      <c r="K21" s="84" t="s">
        <v>50</v>
      </c>
      <c r="L21" s="84"/>
    </row>
    <row r="22" spans="2:12" ht="12.75" x14ac:dyDescent="0.25">
      <c r="B22" s="85" t="s">
        <v>51</v>
      </c>
      <c r="C22" s="85"/>
      <c r="D22" s="86" t="s">
        <v>52</v>
      </c>
      <c r="E22" s="87" t="s">
        <v>53</v>
      </c>
      <c r="F22" s="87"/>
      <c r="G22" s="87"/>
      <c r="H22" s="83" t="s">
        <v>54</v>
      </c>
      <c r="I22" s="83"/>
      <c r="J22" s="83"/>
      <c r="K22" s="88" t="s">
        <v>55</v>
      </c>
      <c r="L22" s="88"/>
    </row>
    <row r="23" spans="2:12" ht="12.75" x14ac:dyDescent="0.25">
      <c r="B23" s="89"/>
      <c r="C23" s="89"/>
      <c r="D23" s="86"/>
      <c r="E23" s="83"/>
      <c r="F23" s="83"/>
      <c r="G23" s="83"/>
      <c r="H23" s="83" t="s">
        <v>56</v>
      </c>
      <c r="I23" s="83"/>
      <c r="J23" s="83"/>
      <c r="K23" s="84" t="s">
        <v>55</v>
      </c>
      <c r="L23" s="84"/>
    </row>
    <row r="24" spans="2:12" ht="12.75" x14ac:dyDescent="0.25">
      <c r="B24" s="78" t="s">
        <v>57</v>
      </c>
      <c r="C24" s="78"/>
      <c r="D24" s="81" t="s">
        <v>58</v>
      </c>
      <c r="E24" s="90"/>
      <c r="F24" s="90"/>
      <c r="G24" s="90"/>
      <c r="H24" s="34"/>
      <c r="I24" s="34"/>
      <c r="J24" s="34"/>
      <c r="K24" s="34"/>
      <c r="L24" s="34"/>
    </row>
  </sheetData>
  <mergeCells count="31">
    <mergeCell ref="B24:C24"/>
    <mergeCell ref="K21:L21"/>
    <mergeCell ref="B22:C23"/>
    <mergeCell ref="D22:D23"/>
    <mergeCell ref="E22:G23"/>
    <mergeCell ref="H22:J22"/>
    <mergeCell ref="K22:L22"/>
    <mergeCell ref="H23:J23"/>
    <mergeCell ref="K23:L23"/>
    <mergeCell ref="B17:H17"/>
    <mergeCell ref="B19:C19"/>
    <mergeCell ref="B20:C20"/>
    <mergeCell ref="B21:C21"/>
    <mergeCell ref="E21:G21"/>
    <mergeCell ref="H21:J21"/>
    <mergeCell ref="C6:C7"/>
    <mergeCell ref="D6:D7"/>
    <mergeCell ref="C11:C12"/>
    <mergeCell ref="D11:D12"/>
    <mergeCell ref="C13:C14"/>
    <mergeCell ref="D13:D14"/>
    <mergeCell ref="B2:D2"/>
    <mergeCell ref="E2:J2"/>
    <mergeCell ref="K2:L2"/>
    <mergeCell ref="B4:B5"/>
    <mergeCell ref="C4:C5"/>
    <mergeCell ref="D4:D5"/>
    <mergeCell ref="E4:E5"/>
    <mergeCell ref="F4:F5"/>
    <mergeCell ref="H4:J4"/>
    <mergeCell ref="K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2023-12-07T13:33:26Z</dcterms:modified>
</cp:coreProperties>
</file>