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AP19" i="1" l="1"/>
  <c r="AO19" i="1"/>
  <c r="AJ19" i="1"/>
  <c r="AI19" i="1"/>
  <c r="AC19" i="1"/>
  <c r="AB19" i="1"/>
  <c r="Q19" i="1"/>
  <c r="P19" i="1"/>
  <c r="O19" i="1"/>
  <c r="N19" i="1"/>
  <c r="M19" i="1"/>
  <c r="L19" i="1"/>
  <c r="K19" i="1"/>
  <c r="J19" i="1"/>
  <c r="I19" i="1"/>
</calcChain>
</file>

<file path=xl/sharedStrings.xml><?xml version="1.0" encoding="utf-8"?>
<sst xmlns="http://schemas.openxmlformats.org/spreadsheetml/2006/main" count="165" uniqueCount="76">
  <si>
    <t>MO kukuruza</t>
  </si>
  <si>
    <t>silaža</t>
  </si>
  <si>
    <t>K. Dubica, Johova - Mićo Arsenić</t>
  </si>
  <si>
    <t>2023.</t>
  </si>
  <si>
    <t>analiza prinosa po institutima i GZ</t>
  </si>
  <si>
    <t xml:space="preserve">rang hibrida po prinosu </t>
  </si>
  <si>
    <t>rang hibrida po GZ</t>
  </si>
  <si>
    <t>rang hibrida po institutima</t>
  </si>
  <si>
    <t>red. br.</t>
  </si>
  <si>
    <t>institut</t>
  </si>
  <si>
    <t>hibrid</t>
  </si>
  <si>
    <t>gz</t>
  </si>
  <si>
    <t>norma sjetve   (cm)</t>
  </si>
  <si>
    <t xml:space="preserve">br. biljaka u sjetvi </t>
  </si>
  <si>
    <t>broj biljaka 16.06.</t>
  </si>
  <si>
    <t>analiza silaže</t>
  </si>
  <si>
    <t>analiza zrna</t>
  </si>
  <si>
    <t>vlaga %</t>
  </si>
  <si>
    <t>sirove masti %</t>
  </si>
  <si>
    <t>sirovi pepeo %</t>
  </si>
  <si>
    <t>sirovi protein %</t>
  </si>
  <si>
    <t>sirova celuloza %</t>
  </si>
  <si>
    <t>prinos kg/ha</t>
  </si>
  <si>
    <t>prinos sirovo</t>
  </si>
  <si>
    <t>prinos     14 %</t>
  </si>
  <si>
    <t>rang</t>
  </si>
  <si>
    <t>institut / GZ</t>
  </si>
  <si>
    <t>broj hibrida</t>
  </si>
  <si>
    <t xml:space="preserve">prinos silaže </t>
  </si>
  <si>
    <t>prinos zrna 14%</t>
  </si>
  <si>
    <t>prinos silaže</t>
  </si>
  <si>
    <t>GZ</t>
  </si>
  <si>
    <t>prinos silaža</t>
  </si>
  <si>
    <t>prinos       zrno 14 %</t>
  </si>
  <si>
    <t>Syngenta</t>
  </si>
  <si>
    <t>Carioca</t>
  </si>
  <si>
    <t>instituti</t>
  </si>
  <si>
    <t>Fito</t>
  </si>
  <si>
    <t>Altea</t>
  </si>
  <si>
    <t>AS</t>
  </si>
  <si>
    <t>predusjev</t>
  </si>
  <si>
    <t>pšenica</t>
  </si>
  <si>
    <t>Bilbao</t>
  </si>
  <si>
    <t>ZP</t>
  </si>
  <si>
    <t>OS</t>
  </si>
  <si>
    <t>Velimir</t>
  </si>
  <si>
    <t>sjetva</t>
  </si>
  <si>
    <t>09.05.</t>
  </si>
  <si>
    <t>Sagunto</t>
  </si>
  <si>
    <t>đubrenje</t>
  </si>
  <si>
    <t>22.03.</t>
  </si>
  <si>
    <t>osnovno - prije oranja</t>
  </si>
  <si>
    <t>NPK (6-24-12)</t>
  </si>
  <si>
    <t>350 kg/ha</t>
  </si>
  <si>
    <t>Rudolfov 60</t>
  </si>
  <si>
    <t>KWS</t>
  </si>
  <si>
    <t>Lukas</t>
  </si>
  <si>
    <t>UREA (46%)</t>
  </si>
  <si>
    <t>250 kg/ha</t>
  </si>
  <si>
    <t>Andromeda</t>
  </si>
  <si>
    <t>Mikado</t>
  </si>
  <si>
    <t>16.06.</t>
  </si>
  <si>
    <t>prihrana - kultiviranje</t>
  </si>
  <si>
    <t>(NH4)2SO4 - (N=20%)</t>
  </si>
  <si>
    <t>280 kg/ha</t>
  </si>
  <si>
    <t>Singular</t>
  </si>
  <si>
    <t>zaštita</t>
  </si>
  <si>
    <t>01.06.</t>
  </si>
  <si>
    <t>osnovno - 2/3 list</t>
  </si>
  <si>
    <t>Lumax</t>
  </si>
  <si>
    <t>3,5 l/ha</t>
  </si>
  <si>
    <t>siliranje</t>
  </si>
  <si>
    <t>14.09.</t>
  </si>
  <si>
    <t>zrno</t>
  </si>
  <si>
    <t>19.10.</t>
  </si>
  <si>
    <t>prosjek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</si>
</sst>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2" x14ac:knownFonts="1">
    <font>
      <sz val="11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8"/>
      <name val="Calibri"/>
      <family val="2"/>
      <scheme val="minor"/>
    </font>
    <font>
      <sz val="18"/>
      <color rgb="FFFF0000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6"/>
      <name val="Calibri"/>
      <family val="2"/>
      <scheme val="minor"/>
    </font>
    <font>
      <sz val="16"/>
      <color rgb="FFFF0000"/>
      <name val="Calibri"/>
      <family val="2"/>
      <scheme val="minor"/>
    </font>
    <font>
      <sz val="16"/>
      <name val="Calibri"/>
      <family val="2"/>
      <scheme val="minor"/>
    </font>
    <font>
      <sz val="18"/>
      <name val="Calibri"/>
      <family val="2"/>
      <scheme val="minor"/>
    </font>
    <font>
      <b/>
      <sz val="18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76">
    <xf numFmtId="0" fontId="0" fillId="0" borderId="0" xfId="0"/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/>
    </xf>
    <xf numFmtId="3" fontId="2" fillId="2" borderId="2" xfId="0" applyNumberFormat="1" applyFont="1" applyFill="1" applyBorder="1" applyAlignment="1">
      <alignment horizontal="center" vertical="center"/>
    </xf>
    <xf numFmtId="3" fontId="2" fillId="2" borderId="3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1" fontId="7" fillId="0" borderId="6" xfId="0" applyNumberFormat="1" applyFont="1" applyFill="1" applyBorder="1" applyAlignment="1">
      <alignment horizontal="center" vertical="center" wrapText="1"/>
    </xf>
    <xf numFmtId="1" fontId="7" fillId="0" borderId="7" xfId="0" applyNumberFormat="1" applyFont="1" applyFill="1" applyBorder="1" applyAlignment="1">
      <alignment horizontal="center" vertical="center" wrapText="1"/>
    </xf>
    <xf numFmtId="3" fontId="7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1" fontId="7" fillId="0" borderId="10" xfId="0" applyNumberFormat="1" applyFont="1" applyFill="1" applyBorder="1" applyAlignment="1">
      <alignment horizontal="center" vertical="center" wrapText="1"/>
    </xf>
    <xf numFmtId="1" fontId="7" fillId="0" borderId="11" xfId="0" applyNumberFormat="1" applyFont="1" applyFill="1" applyBorder="1" applyAlignment="1">
      <alignment horizontal="center" vertical="center" wrapText="1"/>
    </xf>
    <xf numFmtId="3" fontId="7" fillId="0" borderId="13" xfId="0" applyNumberFormat="1" applyFont="1" applyFill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 horizontal="center" vertical="center" wrapText="1"/>
    </xf>
    <xf numFmtId="3" fontId="7" fillId="0" borderId="11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3" fontId="7" fillId="0" borderId="13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3" fontId="7" fillId="0" borderId="4" xfId="0" applyNumberFormat="1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164" fontId="7" fillId="0" borderId="4" xfId="0" applyNumberFormat="1" applyFont="1" applyBorder="1" applyAlignment="1">
      <alignment horizontal="center" vertical="center" wrapText="1"/>
    </xf>
    <xf numFmtId="164" fontId="7" fillId="0" borderId="5" xfId="0" applyNumberFormat="1" applyFont="1" applyBorder="1" applyAlignment="1">
      <alignment horizontal="center" vertical="center" wrapText="1"/>
    </xf>
    <xf numFmtId="164" fontId="7" fillId="0" borderId="19" xfId="0" applyNumberFormat="1" applyFont="1" applyBorder="1" applyAlignment="1">
      <alignment horizontal="center" vertical="center" wrapText="1"/>
    </xf>
    <xf numFmtId="164" fontId="7" fillId="0" borderId="20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right" vertical="center" wrapText="1"/>
    </xf>
    <xf numFmtId="0" fontId="10" fillId="0" borderId="6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1" fontId="10" fillId="0" borderId="7" xfId="0" applyNumberFormat="1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164" fontId="10" fillId="0" borderId="6" xfId="0" applyNumberFormat="1" applyFont="1" applyFill="1" applyBorder="1" applyAlignment="1">
      <alignment horizontal="center" vertical="center"/>
    </xf>
    <xf numFmtId="3" fontId="10" fillId="0" borderId="7" xfId="0" applyNumberFormat="1" applyFont="1" applyFill="1" applyBorder="1" applyAlignment="1">
      <alignment horizontal="center" vertical="center"/>
    </xf>
    <xf numFmtId="3" fontId="10" fillId="0" borderId="9" xfId="0" applyNumberFormat="1" applyFont="1" applyFill="1" applyBorder="1" applyAlignment="1">
      <alignment horizontal="center" vertical="center"/>
    </xf>
    <xf numFmtId="2" fontId="10" fillId="0" borderId="6" xfId="0" applyNumberFormat="1" applyFont="1" applyFill="1" applyBorder="1" applyAlignment="1">
      <alignment horizontal="center" vertical="center"/>
    </xf>
    <xf numFmtId="2" fontId="10" fillId="0" borderId="7" xfId="0" applyNumberFormat="1" applyFont="1" applyFill="1" applyBorder="1" applyAlignment="1">
      <alignment horizontal="center" vertical="center"/>
    </xf>
    <xf numFmtId="3" fontId="2" fillId="0" borderId="9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3" fontId="2" fillId="0" borderId="4" xfId="0" applyNumberFormat="1" applyFont="1" applyFill="1" applyBorder="1" applyAlignment="1">
      <alignment horizontal="center" vertical="center"/>
    </xf>
    <xf numFmtId="3" fontId="2" fillId="0" borderId="5" xfId="0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1" fontId="10" fillId="0" borderId="22" xfId="0" applyNumberFormat="1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3" fontId="2" fillId="0" borderId="21" xfId="0" applyNumberFormat="1" applyFont="1" applyFill="1" applyBorder="1" applyAlignment="1">
      <alignment horizontal="center" vertical="center"/>
    </xf>
    <xf numFmtId="3" fontId="2" fillId="0" borderId="24" xfId="0" applyNumberFormat="1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left" vertical="center"/>
    </xf>
    <xf numFmtId="0" fontId="10" fillId="0" borderId="25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right" vertical="center" wrapText="1"/>
    </xf>
    <xf numFmtId="0" fontId="10" fillId="0" borderId="26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1" fontId="10" fillId="0" borderId="27" xfId="0" applyNumberFormat="1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/>
    </xf>
    <xf numFmtId="164" fontId="10" fillId="0" borderId="26" xfId="0" applyNumberFormat="1" applyFont="1" applyFill="1" applyBorder="1" applyAlignment="1">
      <alignment horizontal="center" vertical="center"/>
    </xf>
    <xf numFmtId="3" fontId="10" fillId="0" borderId="27" xfId="0" applyNumberFormat="1" applyFont="1" applyFill="1" applyBorder="1" applyAlignment="1">
      <alignment horizontal="center" vertical="center"/>
    </xf>
    <xf numFmtId="3" fontId="10" fillId="0" borderId="29" xfId="0" applyNumberFormat="1" applyFont="1" applyFill="1" applyBorder="1" applyAlignment="1">
      <alignment horizontal="center" vertical="center"/>
    </xf>
    <xf numFmtId="2" fontId="10" fillId="0" borderId="26" xfId="0" applyNumberFormat="1" applyFont="1" applyFill="1" applyBorder="1" applyAlignment="1">
      <alignment horizontal="center" vertical="center"/>
    </xf>
    <xf numFmtId="2" fontId="10" fillId="0" borderId="27" xfId="0" applyNumberFormat="1" applyFont="1" applyFill="1" applyBorder="1" applyAlignment="1">
      <alignment horizontal="center" vertical="center"/>
    </xf>
    <xf numFmtId="3" fontId="2" fillId="0" borderId="29" xfId="0" applyNumberFormat="1" applyFont="1" applyFill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3" fontId="2" fillId="0" borderId="6" xfId="0" applyNumberFormat="1" applyFont="1" applyFill="1" applyBorder="1" applyAlignment="1">
      <alignment horizontal="center" vertical="center"/>
    </xf>
    <xf numFmtId="3" fontId="11" fillId="0" borderId="0" xfId="0" applyNumberFormat="1" applyFont="1" applyFill="1" applyBorder="1" applyAlignment="1">
      <alignment horizontal="center" vertical="center"/>
    </xf>
    <xf numFmtId="1" fontId="10" fillId="0" borderId="8" xfId="0" applyNumberFormat="1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center" vertical="center"/>
    </xf>
    <xf numFmtId="1" fontId="10" fillId="0" borderId="32" xfId="0" applyNumberFormat="1" applyFont="1" applyFill="1" applyBorder="1" applyAlignment="1">
      <alignment horizontal="center" vertical="center"/>
    </xf>
    <xf numFmtId="3" fontId="2" fillId="0" borderId="33" xfId="0" applyNumberFormat="1" applyFont="1" applyFill="1" applyBorder="1" applyAlignment="1">
      <alignment horizontal="center" vertical="center"/>
    </xf>
    <xf numFmtId="3" fontId="2" fillId="0" borderId="34" xfId="0" applyNumberFormat="1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165" fontId="10" fillId="0" borderId="26" xfId="0" applyNumberFormat="1" applyFont="1" applyFill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3" fontId="2" fillId="0" borderId="26" xfId="0" applyNumberFormat="1" applyFont="1" applyFill="1" applyBorder="1" applyAlignment="1">
      <alignment horizontal="center" vertical="center"/>
    </xf>
    <xf numFmtId="1" fontId="10" fillId="0" borderId="28" xfId="0" applyNumberFormat="1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1" fontId="10" fillId="0" borderId="12" xfId="0" applyNumberFormat="1" applyFont="1" applyFill="1" applyBorder="1" applyAlignment="1">
      <alignment horizontal="center" vertical="center"/>
    </xf>
    <xf numFmtId="3" fontId="2" fillId="0" borderId="35" xfId="0" applyNumberFormat="1" applyFont="1" applyFill="1" applyBorder="1" applyAlignment="1">
      <alignment horizontal="center" vertical="center"/>
    </xf>
    <xf numFmtId="3" fontId="2" fillId="0" borderId="13" xfId="0" applyNumberFormat="1" applyFont="1" applyFill="1" applyBorder="1" applyAlignment="1">
      <alignment horizontal="center" vertical="center"/>
    </xf>
    <xf numFmtId="0" fontId="10" fillId="0" borderId="36" xfId="0" applyFont="1" applyFill="1" applyBorder="1" applyAlignment="1">
      <alignment horizontal="center" vertical="center"/>
    </xf>
    <xf numFmtId="1" fontId="10" fillId="0" borderId="37" xfId="0" applyNumberFormat="1" applyFont="1" applyFill="1" applyBorder="1" applyAlignment="1">
      <alignment horizontal="center" vertical="center"/>
    </xf>
    <xf numFmtId="1" fontId="10" fillId="0" borderId="38" xfId="0" applyNumberFormat="1" applyFont="1" applyFill="1" applyBorder="1" applyAlignment="1">
      <alignment horizontal="center" vertical="center"/>
    </xf>
    <xf numFmtId="3" fontId="2" fillId="0" borderId="39" xfId="0" applyNumberFormat="1" applyFont="1" applyFill="1" applyBorder="1" applyAlignment="1">
      <alignment horizontal="center" vertical="center"/>
    </xf>
    <xf numFmtId="3" fontId="2" fillId="0" borderId="40" xfId="0" applyNumberFormat="1" applyFont="1" applyFill="1" applyBorder="1" applyAlignment="1">
      <alignment horizontal="center" vertical="center"/>
    </xf>
    <xf numFmtId="0" fontId="10" fillId="0" borderId="41" xfId="0" applyFont="1" applyFill="1" applyBorder="1" applyAlignment="1">
      <alignment horizontal="left" vertical="center"/>
    </xf>
    <xf numFmtId="0" fontId="10" fillId="0" borderId="41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right" vertical="center"/>
    </xf>
    <xf numFmtId="0" fontId="10" fillId="0" borderId="32" xfId="0" applyFont="1" applyFill="1" applyBorder="1" applyAlignment="1">
      <alignment horizontal="center" vertical="center"/>
    </xf>
    <xf numFmtId="3" fontId="2" fillId="0" borderId="42" xfId="0" applyNumberFormat="1" applyFont="1" applyFill="1" applyBorder="1" applyAlignment="1">
      <alignment horizontal="center" vertical="center"/>
    </xf>
    <xf numFmtId="1" fontId="10" fillId="0" borderId="31" xfId="0" applyNumberFormat="1" applyFont="1" applyFill="1" applyBorder="1" applyAlignment="1">
      <alignment horizontal="center" vertical="center"/>
    </xf>
    <xf numFmtId="3" fontId="2" fillId="0" borderId="3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25" xfId="0" applyFont="1" applyFill="1" applyBorder="1" applyAlignment="1">
      <alignment horizontal="center" vertical="center"/>
    </xf>
    <xf numFmtId="0" fontId="10" fillId="0" borderId="43" xfId="0" applyFont="1" applyFill="1" applyBorder="1" applyAlignment="1">
      <alignment horizontal="right" vertical="center"/>
    </xf>
    <xf numFmtId="0" fontId="10" fillId="0" borderId="12" xfId="0" applyFont="1" applyFill="1" applyBorder="1" applyAlignment="1">
      <alignment horizontal="center" vertical="center"/>
    </xf>
    <xf numFmtId="3" fontId="2" fillId="0" borderId="44" xfId="0" applyNumberFormat="1" applyFont="1" applyFill="1" applyBorder="1" applyAlignment="1">
      <alignment horizontal="center" vertical="center"/>
    </xf>
    <xf numFmtId="1" fontId="10" fillId="0" borderId="11" xfId="0" applyNumberFormat="1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left" vertical="center"/>
    </xf>
    <xf numFmtId="0" fontId="10" fillId="0" borderId="10" xfId="0" applyFont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right" vertical="center"/>
    </xf>
    <xf numFmtId="0" fontId="2" fillId="3" borderId="14" xfId="0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/>
    </xf>
    <xf numFmtId="0" fontId="2" fillId="3" borderId="24" xfId="0" applyFont="1" applyFill="1" applyBorder="1" applyAlignment="1">
      <alignment horizontal="center" vertical="center"/>
    </xf>
    <xf numFmtId="0" fontId="10" fillId="0" borderId="39" xfId="0" applyFont="1" applyFill="1" applyBorder="1" applyAlignment="1">
      <alignment horizontal="center" vertical="center"/>
    </xf>
    <xf numFmtId="0" fontId="10" fillId="0" borderId="37" xfId="0" applyFont="1" applyFill="1" applyBorder="1" applyAlignment="1">
      <alignment horizontal="center" vertical="center"/>
    </xf>
    <xf numFmtId="0" fontId="10" fillId="0" borderId="38" xfId="0" applyFont="1" applyFill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3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right" vertical="center"/>
    </xf>
    <xf numFmtId="3" fontId="2" fillId="0" borderId="45" xfId="0" applyNumberFormat="1" applyFont="1" applyFill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164" fontId="10" fillId="0" borderId="39" xfId="0" applyNumberFormat="1" applyFont="1" applyFill="1" applyBorder="1" applyAlignment="1">
      <alignment horizontal="center" vertical="center"/>
    </xf>
    <xf numFmtId="3" fontId="10" fillId="0" borderId="37" xfId="0" applyNumberFormat="1" applyFont="1" applyFill="1" applyBorder="1" applyAlignment="1">
      <alignment horizontal="center" vertical="center"/>
    </xf>
    <xf numFmtId="3" fontId="10" fillId="0" borderId="40" xfId="0" applyNumberFormat="1" applyFont="1" applyFill="1" applyBorder="1" applyAlignment="1">
      <alignment horizontal="center" vertical="center"/>
    </xf>
    <xf numFmtId="2" fontId="10" fillId="0" borderId="39" xfId="0" applyNumberFormat="1" applyFont="1" applyFill="1" applyBorder="1" applyAlignment="1">
      <alignment horizontal="center" vertical="center"/>
    </xf>
    <xf numFmtId="2" fontId="10" fillId="0" borderId="37" xfId="0" applyNumberFormat="1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164" fontId="2" fillId="0" borderId="36" xfId="0" applyNumberFormat="1" applyFont="1" applyFill="1" applyBorder="1" applyAlignment="1">
      <alignment horizontal="center" vertical="center"/>
    </xf>
    <xf numFmtId="4" fontId="2" fillId="0" borderId="46" xfId="0" applyNumberFormat="1" applyFont="1" applyFill="1" applyBorder="1" applyAlignment="1">
      <alignment horizontal="center" vertical="center"/>
    </xf>
    <xf numFmtId="3" fontId="2" fillId="0" borderId="48" xfId="0" applyNumberFormat="1" applyFont="1" applyFill="1" applyBorder="1" applyAlignment="1">
      <alignment horizontal="center" vertical="center"/>
    </xf>
    <xf numFmtId="165" fontId="2" fillId="0" borderId="36" xfId="0" applyNumberFormat="1" applyFont="1" applyFill="1" applyBorder="1" applyAlignment="1">
      <alignment horizontal="center" vertical="center"/>
    </xf>
    <xf numFmtId="3" fontId="2" fillId="0" borderId="46" xfId="0" applyNumberFormat="1" applyFont="1" applyFill="1" applyBorder="1" applyAlignment="1">
      <alignment horizontal="center" vertical="center"/>
    </xf>
    <xf numFmtId="3" fontId="2" fillId="0" borderId="36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W22"/>
  <sheetViews>
    <sheetView tabSelected="1" workbookViewId="0">
      <selection activeCell="S20" sqref="S20"/>
    </sheetView>
  </sheetViews>
  <sheetFormatPr defaultColWidth="9.7109375" defaultRowHeight="18.75" x14ac:dyDescent="0.25"/>
  <cols>
    <col min="1" max="1" width="2.28515625" style="173" customWidth="1"/>
    <col min="2" max="2" width="7.5703125" style="173" customWidth="1"/>
    <col min="3" max="3" width="15.5703125" style="173" customWidth="1"/>
    <col min="4" max="4" width="18.42578125" style="173" bestFit="1" customWidth="1"/>
    <col min="5" max="6" width="9.7109375" style="173" customWidth="1"/>
    <col min="7" max="8" width="12.28515625" style="173" customWidth="1"/>
    <col min="9" max="11" width="9.7109375" style="173" customWidth="1"/>
    <col min="12" max="12" width="10.85546875" style="173" customWidth="1"/>
    <col min="13" max="13" width="11.140625" style="173" customWidth="1"/>
    <col min="14" max="14" width="13.7109375" style="173" customWidth="1"/>
    <col min="15" max="15" width="10" style="173" customWidth="1"/>
    <col min="16" max="16" width="13.7109375" style="173" customWidth="1"/>
    <col min="17" max="17" width="12.5703125" style="173" customWidth="1"/>
    <col min="18" max="19" width="9.7109375" style="173" customWidth="1"/>
    <col min="20" max="20" width="14.85546875" style="173" customWidth="1"/>
    <col min="21" max="21" width="9.7109375" style="173" customWidth="1"/>
    <col min="22" max="22" width="13.7109375" style="173" customWidth="1"/>
    <col min="23" max="23" width="12.42578125" style="173" customWidth="1"/>
    <col min="24" max="25" width="9.7109375" style="173" customWidth="1"/>
    <col min="26" max="26" width="16.85546875" style="173" customWidth="1"/>
    <col min="27" max="27" width="16.42578125" style="173" customWidth="1"/>
    <col min="28" max="29" width="13.7109375" style="173" customWidth="1"/>
    <col min="30" max="32" width="9.7109375" style="173" customWidth="1"/>
    <col min="33" max="33" width="16.85546875" style="173" customWidth="1"/>
    <col min="34" max="34" width="16.42578125" style="173" customWidth="1"/>
    <col min="35" max="36" width="13.7109375" style="173" customWidth="1"/>
    <col min="37" max="37" width="9.7109375" style="173" customWidth="1"/>
    <col min="38" max="38" width="16.28515625" style="173" customWidth="1"/>
    <col min="39" max="39" width="9.7109375" style="173" customWidth="1"/>
    <col min="40" max="40" width="16" style="173" customWidth="1"/>
    <col min="41" max="42" width="13.7109375" style="173" customWidth="1"/>
    <col min="43" max="43" width="9.7109375" style="173" customWidth="1"/>
    <col min="44" max="44" width="15.28515625" style="174" bestFit="1" customWidth="1"/>
    <col min="45" max="45" width="15.42578125" style="173" customWidth="1"/>
    <col min="46" max="46" width="33.5703125" style="173" customWidth="1"/>
    <col min="47" max="47" width="31.7109375" style="173" bestFit="1" customWidth="1"/>
    <col min="48" max="48" width="15.140625" style="175" customWidth="1"/>
    <col min="49" max="49" width="9.7109375" style="173" customWidth="1"/>
    <col min="50" max="16384" width="9.7109375" style="173"/>
  </cols>
  <sheetData>
    <row r="1" spans="2:49" s="1" customFormat="1" ht="19.5" thickBot="1" x14ac:dyDescent="0.3">
      <c r="AR1" s="2"/>
      <c r="AV1" s="3"/>
    </row>
    <row r="2" spans="2:49" s="12" customFormat="1" ht="24" thickBot="1" x14ac:dyDescent="0.3">
      <c r="B2" s="4" t="s">
        <v>0</v>
      </c>
      <c r="C2" s="5"/>
      <c r="D2" s="6"/>
      <c r="E2" s="7" t="s">
        <v>1</v>
      </c>
      <c r="F2" s="8"/>
      <c r="G2" s="4" t="s">
        <v>2</v>
      </c>
      <c r="H2" s="5"/>
      <c r="I2" s="5"/>
      <c r="J2" s="5"/>
      <c r="K2" s="5"/>
      <c r="L2" s="5"/>
      <c r="M2" s="5"/>
      <c r="N2" s="6"/>
      <c r="O2" s="9" t="s">
        <v>3</v>
      </c>
      <c r="P2" s="10"/>
      <c r="Q2" s="11"/>
      <c r="S2" s="4" t="s">
        <v>4</v>
      </c>
      <c r="T2" s="5"/>
      <c r="U2" s="5"/>
      <c r="V2" s="5"/>
      <c r="W2" s="6"/>
      <c r="Y2" s="4" t="s">
        <v>5</v>
      </c>
      <c r="Z2" s="5"/>
      <c r="AA2" s="5"/>
      <c r="AB2" s="5"/>
      <c r="AC2" s="6"/>
      <c r="AE2" s="4" t="s">
        <v>6</v>
      </c>
      <c r="AF2" s="5"/>
      <c r="AG2" s="5"/>
      <c r="AH2" s="5"/>
      <c r="AI2" s="5"/>
      <c r="AJ2" s="6"/>
      <c r="AL2" s="4" t="s">
        <v>7</v>
      </c>
      <c r="AM2" s="5"/>
      <c r="AN2" s="5"/>
      <c r="AO2" s="5"/>
      <c r="AP2" s="6"/>
      <c r="AR2" s="13"/>
      <c r="AV2" s="14"/>
    </row>
    <row r="3" spans="2:49" s="1" customFormat="1" ht="19.5" thickBot="1" x14ac:dyDescent="0.3"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6"/>
      <c r="P3" s="16"/>
      <c r="Q3" s="16"/>
      <c r="S3" s="15"/>
      <c r="T3" s="15"/>
      <c r="U3" s="15"/>
      <c r="V3" s="15"/>
      <c r="W3" s="17"/>
      <c r="Y3" s="18"/>
      <c r="Z3" s="18"/>
      <c r="AA3" s="18"/>
      <c r="AB3" s="18"/>
      <c r="AC3" s="18"/>
      <c r="AE3" s="18"/>
      <c r="AF3" s="18"/>
      <c r="AG3" s="18"/>
      <c r="AH3" s="18"/>
      <c r="AI3" s="18"/>
      <c r="AJ3" s="18"/>
      <c r="AL3" s="15"/>
      <c r="AM3" s="15"/>
      <c r="AN3" s="15"/>
      <c r="AO3" s="15"/>
      <c r="AP3" s="15"/>
      <c r="AR3" s="2"/>
      <c r="AV3" s="3"/>
    </row>
    <row r="4" spans="2:49" s="29" customFormat="1" ht="21.75" thickBot="1" x14ac:dyDescent="0.3">
      <c r="B4" s="19" t="s">
        <v>8</v>
      </c>
      <c r="C4" s="20" t="s">
        <v>9</v>
      </c>
      <c r="D4" s="20" t="s">
        <v>10</v>
      </c>
      <c r="E4" s="21" t="s">
        <v>11</v>
      </c>
      <c r="F4" s="22" t="s">
        <v>12</v>
      </c>
      <c r="G4" s="23" t="s">
        <v>13</v>
      </c>
      <c r="H4" s="24" t="s">
        <v>14</v>
      </c>
      <c r="I4" s="19" t="s">
        <v>15</v>
      </c>
      <c r="J4" s="20"/>
      <c r="K4" s="20"/>
      <c r="L4" s="20"/>
      <c r="M4" s="20"/>
      <c r="N4" s="25"/>
      <c r="O4" s="26" t="s">
        <v>16</v>
      </c>
      <c r="P4" s="27"/>
      <c r="Q4" s="28"/>
      <c r="S4" s="30"/>
      <c r="T4" s="30"/>
      <c r="U4" s="30"/>
      <c r="V4" s="30"/>
      <c r="W4" s="31"/>
      <c r="Y4" s="32"/>
      <c r="Z4" s="32"/>
      <c r="AA4" s="32"/>
      <c r="AB4" s="32"/>
      <c r="AC4" s="32"/>
      <c r="AE4" s="32"/>
      <c r="AF4" s="32"/>
      <c r="AG4" s="32"/>
      <c r="AH4" s="32"/>
      <c r="AI4" s="32"/>
      <c r="AJ4" s="32"/>
      <c r="AL4" s="30"/>
      <c r="AM4" s="30"/>
      <c r="AN4" s="30"/>
      <c r="AO4" s="33"/>
      <c r="AP4" s="33"/>
      <c r="AR4" s="34"/>
      <c r="AV4" s="35"/>
    </row>
    <row r="5" spans="2:49" s="48" customFormat="1" ht="63.75" thickBot="1" x14ac:dyDescent="0.3">
      <c r="B5" s="36"/>
      <c r="C5" s="37"/>
      <c r="D5" s="37"/>
      <c r="E5" s="38"/>
      <c r="F5" s="39"/>
      <c r="G5" s="40"/>
      <c r="H5" s="41"/>
      <c r="I5" s="42" t="s">
        <v>17</v>
      </c>
      <c r="J5" s="43" t="s">
        <v>18</v>
      </c>
      <c r="K5" s="44" t="s">
        <v>19</v>
      </c>
      <c r="L5" s="44" t="s">
        <v>20</v>
      </c>
      <c r="M5" s="44" t="s">
        <v>21</v>
      </c>
      <c r="N5" s="45" t="s">
        <v>22</v>
      </c>
      <c r="O5" s="46" t="s">
        <v>17</v>
      </c>
      <c r="P5" s="44" t="s">
        <v>23</v>
      </c>
      <c r="Q5" s="47" t="s">
        <v>24</v>
      </c>
      <c r="S5" s="49" t="s">
        <v>25</v>
      </c>
      <c r="T5" s="50" t="s">
        <v>26</v>
      </c>
      <c r="U5" s="51" t="s">
        <v>27</v>
      </c>
      <c r="V5" s="52" t="s">
        <v>28</v>
      </c>
      <c r="W5" s="53" t="s">
        <v>29</v>
      </c>
      <c r="Y5" s="54" t="s">
        <v>25</v>
      </c>
      <c r="Z5" s="55" t="s">
        <v>9</v>
      </c>
      <c r="AA5" s="56" t="s">
        <v>10</v>
      </c>
      <c r="AB5" s="57" t="s">
        <v>30</v>
      </c>
      <c r="AC5" s="58" t="s">
        <v>29</v>
      </c>
      <c r="AE5" s="49" t="s">
        <v>31</v>
      </c>
      <c r="AF5" s="50" t="s">
        <v>25</v>
      </c>
      <c r="AG5" s="50" t="s">
        <v>9</v>
      </c>
      <c r="AH5" s="51" t="s">
        <v>10</v>
      </c>
      <c r="AI5" s="59" t="s">
        <v>32</v>
      </c>
      <c r="AJ5" s="60" t="s">
        <v>33</v>
      </c>
      <c r="AL5" s="54" t="s">
        <v>9</v>
      </c>
      <c r="AM5" s="55" t="s">
        <v>25</v>
      </c>
      <c r="AN5" s="56" t="s">
        <v>10</v>
      </c>
      <c r="AO5" s="54" t="s">
        <v>32</v>
      </c>
      <c r="AP5" s="61" t="s">
        <v>33</v>
      </c>
      <c r="AR5" s="62"/>
      <c r="AV5" s="63"/>
    </row>
    <row r="6" spans="2:49" s="74" customFormat="1" ht="24" thickBot="1" x14ac:dyDescent="0.3">
      <c r="B6" s="64">
        <v>1</v>
      </c>
      <c r="C6" s="65" t="s">
        <v>34</v>
      </c>
      <c r="D6" s="66" t="s">
        <v>35</v>
      </c>
      <c r="E6" s="67">
        <v>480</v>
      </c>
      <c r="F6" s="68">
        <v>19.3</v>
      </c>
      <c r="G6" s="69">
        <v>74000</v>
      </c>
      <c r="H6" s="70">
        <v>75000</v>
      </c>
      <c r="I6" s="71">
        <v>50.67</v>
      </c>
      <c r="J6" s="72">
        <v>0.7</v>
      </c>
      <c r="K6" s="72">
        <v>1.2</v>
      </c>
      <c r="L6" s="72">
        <v>3.16</v>
      </c>
      <c r="M6" s="72">
        <v>9.2799999999999994</v>
      </c>
      <c r="N6" s="73">
        <v>41538.461538461539</v>
      </c>
      <c r="O6" s="64">
        <v>18.100000000000001</v>
      </c>
      <c r="P6" s="69">
        <v>12820.512820512822</v>
      </c>
      <c r="Q6" s="73">
        <v>12209.302325581399</v>
      </c>
      <c r="S6" s="75" t="s">
        <v>36</v>
      </c>
      <c r="T6" s="76"/>
      <c r="U6" s="76"/>
      <c r="V6" s="77"/>
      <c r="W6" s="78"/>
      <c r="Y6" s="79">
        <v>1</v>
      </c>
      <c r="Z6" s="80" t="s">
        <v>37</v>
      </c>
      <c r="AA6" s="81" t="s">
        <v>38</v>
      </c>
      <c r="AB6" s="82">
        <v>52991.452991452992</v>
      </c>
      <c r="AC6" s="83">
        <v>10858.119658119658</v>
      </c>
      <c r="AE6" s="79">
        <v>400</v>
      </c>
      <c r="AF6" s="80">
        <v>1</v>
      </c>
      <c r="AG6" s="80" t="s">
        <v>34</v>
      </c>
      <c r="AH6" s="81" t="s">
        <v>35</v>
      </c>
      <c r="AI6" s="84">
        <v>41538.461538461539</v>
      </c>
      <c r="AJ6" s="83">
        <v>12209.302325581399</v>
      </c>
      <c r="AL6" s="85" t="s">
        <v>39</v>
      </c>
      <c r="AM6" s="86">
        <v>1</v>
      </c>
      <c r="AN6" s="87">
        <v>160</v>
      </c>
      <c r="AO6" s="88">
        <v>47452.991452991453</v>
      </c>
      <c r="AP6" s="89">
        <v>9927.0920294176103</v>
      </c>
      <c r="AR6" s="90" t="s">
        <v>40</v>
      </c>
      <c r="AS6" s="91" t="s">
        <v>41</v>
      </c>
      <c r="AT6" s="92"/>
      <c r="AU6" s="92"/>
      <c r="AV6" s="93"/>
    </row>
    <row r="7" spans="2:49" s="74" customFormat="1" ht="23.25" x14ac:dyDescent="0.25">
      <c r="B7" s="94">
        <v>2</v>
      </c>
      <c r="C7" s="95" t="s">
        <v>34</v>
      </c>
      <c r="D7" s="96" t="s">
        <v>42</v>
      </c>
      <c r="E7" s="97">
        <v>500</v>
      </c>
      <c r="F7" s="98">
        <v>20.399999999999999</v>
      </c>
      <c r="G7" s="99">
        <v>70000</v>
      </c>
      <c r="H7" s="100">
        <v>57000</v>
      </c>
      <c r="I7" s="101">
        <v>57.76</v>
      </c>
      <c r="J7" s="102">
        <v>0.77</v>
      </c>
      <c r="K7" s="102">
        <v>1.37</v>
      </c>
      <c r="L7" s="102">
        <v>2.69</v>
      </c>
      <c r="M7" s="102">
        <v>10.56</v>
      </c>
      <c r="N7" s="103">
        <v>38769.230769230766</v>
      </c>
      <c r="O7" s="94">
        <v>25.7</v>
      </c>
      <c r="P7" s="99">
        <v>11589.743589743592</v>
      </c>
      <c r="Q7" s="103">
        <v>10012.999403697078</v>
      </c>
      <c r="S7" s="104">
        <v>1</v>
      </c>
      <c r="T7" s="95" t="s">
        <v>37</v>
      </c>
      <c r="U7" s="97">
        <v>2</v>
      </c>
      <c r="V7" s="105">
        <v>49761</v>
      </c>
      <c r="W7" s="73">
        <v>10840</v>
      </c>
      <c r="X7" s="106"/>
      <c r="Y7" s="64">
        <v>2</v>
      </c>
      <c r="Z7" s="65" t="s">
        <v>43</v>
      </c>
      <c r="AA7" s="107">
        <v>6263</v>
      </c>
      <c r="AB7" s="105">
        <v>49025.641025641031</v>
      </c>
      <c r="AC7" s="73">
        <v>10908.964420592327</v>
      </c>
      <c r="AE7" s="108">
        <v>500</v>
      </c>
      <c r="AF7" s="109">
        <v>1</v>
      </c>
      <c r="AG7" s="109" t="s">
        <v>44</v>
      </c>
      <c r="AH7" s="110" t="s">
        <v>45</v>
      </c>
      <c r="AI7" s="111">
        <v>39008.547008547008</v>
      </c>
      <c r="AJ7" s="112">
        <v>12029.815146094215</v>
      </c>
      <c r="AL7" s="113" t="s">
        <v>37</v>
      </c>
      <c r="AM7" s="65">
        <v>1</v>
      </c>
      <c r="AN7" s="107" t="s">
        <v>38</v>
      </c>
      <c r="AO7" s="105">
        <v>52991.452991452992</v>
      </c>
      <c r="AP7" s="73">
        <v>10858.119658119658</v>
      </c>
      <c r="AR7" s="90" t="s">
        <v>46</v>
      </c>
      <c r="AS7" s="91" t="s">
        <v>47</v>
      </c>
      <c r="AT7" s="92"/>
      <c r="AU7" s="92"/>
      <c r="AV7" s="93"/>
    </row>
    <row r="8" spans="2:49" s="74" customFormat="1" ht="24" thickBot="1" x14ac:dyDescent="0.3">
      <c r="B8" s="94">
        <v>3</v>
      </c>
      <c r="C8" s="95" t="s">
        <v>44</v>
      </c>
      <c r="D8" s="96" t="s">
        <v>45</v>
      </c>
      <c r="E8" s="97">
        <v>590</v>
      </c>
      <c r="F8" s="98">
        <v>21.7</v>
      </c>
      <c r="G8" s="99">
        <v>66000</v>
      </c>
      <c r="H8" s="100">
        <v>60000</v>
      </c>
      <c r="I8" s="101">
        <v>66.47</v>
      </c>
      <c r="J8" s="102">
        <v>0.48</v>
      </c>
      <c r="K8" s="102">
        <v>1.32</v>
      </c>
      <c r="L8" s="102">
        <v>2.14</v>
      </c>
      <c r="M8" s="102">
        <v>7.79</v>
      </c>
      <c r="N8" s="103">
        <v>39008.547008547008</v>
      </c>
      <c r="O8" s="114">
        <v>23</v>
      </c>
      <c r="P8" s="99">
        <v>13435.897435897436</v>
      </c>
      <c r="Q8" s="103">
        <v>12029.815146094215</v>
      </c>
      <c r="S8" s="115">
        <v>2</v>
      </c>
      <c r="T8" s="95" t="s">
        <v>43</v>
      </c>
      <c r="U8" s="97">
        <v>2</v>
      </c>
      <c r="V8" s="116">
        <v>48735</v>
      </c>
      <c r="W8" s="103">
        <v>10749</v>
      </c>
      <c r="X8" s="106"/>
      <c r="Y8" s="94">
        <v>3</v>
      </c>
      <c r="Z8" s="95" t="s">
        <v>43</v>
      </c>
      <c r="AA8" s="117">
        <v>707</v>
      </c>
      <c r="AB8" s="116">
        <v>48444.444444444438</v>
      </c>
      <c r="AC8" s="103">
        <v>10589.465315046711</v>
      </c>
      <c r="AE8" s="108"/>
      <c r="AF8" s="118">
        <v>2</v>
      </c>
      <c r="AG8" s="118" t="s">
        <v>34</v>
      </c>
      <c r="AH8" s="119" t="s">
        <v>42</v>
      </c>
      <c r="AI8" s="120">
        <v>38769.230769230766</v>
      </c>
      <c r="AJ8" s="121">
        <v>10012.999403697078</v>
      </c>
      <c r="AL8" s="122"/>
      <c r="AM8" s="123">
        <v>2</v>
      </c>
      <c r="AN8" s="124" t="s">
        <v>48</v>
      </c>
      <c r="AO8" s="125">
        <v>46529.914529914531</v>
      </c>
      <c r="AP8" s="126">
        <v>10821.864440469093</v>
      </c>
      <c r="AR8" s="127" t="s">
        <v>49</v>
      </c>
      <c r="AS8" s="128" t="s">
        <v>50</v>
      </c>
      <c r="AT8" s="129" t="s">
        <v>51</v>
      </c>
      <c r="AU8" s="91" t="s">
        <v>52</v>
      </c>
      <c r="AV8" s="130" t="s">
        <v>53</v>
      </c>
    </row>
    <row r="9" spans="2:49" s="74" customFormat="1" ht="23.25" x14ac:dyDescent="0.25">
      <c r="B9" s="94">
        <v>4</v>
      </c>
      <c r="C9" s="95" t="s">
        <v>43</v>
      </c>
      <c r="D9" s="96">
        <v>6263</v>
      </c>
      <c r="E9" s="97">
        <v>600</v>
      </c>
      <c r="F9" s="98">
        <v>21.7</v>
      </c>
      <c r="G9" s="99">
        <v>66000</v>
      </c>
      <c r="H9" s="100">
        <v>53000</v>
      </c>
      <c r="I9" s="101">
        <v>64.349999999999994</v>
      </c>
      <c r="J9" s="102">
        <v>0.64</v>
      </c>
      <c r="K9" s="102">
        <v>1.42</v>
      </c>
      <c r="L9" s="102">
        <v>2.65</v>
      </c>
      <c r="M9" s="102">
        <v>10.14</v>
      </c>
      <c r="N9" s="103">
        <v>49025.641025641031</v>
      </c>
      <c r="O9" s="94">
        <v>22.7</v>
      </c>
      <c r="P9" s="99">
        <v>12136.752136752137</v>
      </c>
      <c r="Q9" s="103">
        <v>10908.964420592327</v>
      </c>
      <c r="S9" s="115">
        <v>3</v>
      </c>
      <c r="T9" s="109" t="s">
        <v>39</v>
      </c>
      <c r="U9" s="131">
        <v>1</v>
      </c>
      <c r="V9" s="116">
        <v>47453</v>
      </c>
      <c r="W9" s="103">
        <v>9927</v>
      </c>
      <c r="X9" s="106"/>
      <c r="Y9" s="94">
        <v>4</v>
      </c>
      <c r="Z9" s="95" t="s">
        <v>44</v>
      </c>
      <c r="AA9" s="117" t="s">
        <v>54</v>
      </c>
      <c r="AB9" s="116">
        <v>47487.179487179485</v>
      </c>
      <c r="AC9" s="103">
        <v>13787.278870999802</v>
      </c>
      <c r="AE9" s="113">
        <v>600</v>
      </c>
      <c r="AF9" s="65">
        <v>1</v>
      </c>
      <c r="AG9" s="65" t="s">
        <v>43</v>
      </c>
      <c r="AH9" s="107">
        <v>6263</v>
      </c>
      <c r="AI9" s="132">
        <v>49025.641025641031</v>
      </c>
      <c r="AJ9" s="73">
        <v>10908.964420592327</v>
      </c>
      <c r="AL9" s="108" t="s">
        <v>55</v>
      </c>
      <c r="AM9" s="133">
        <v>1</v>
      </c>
      <c r="AN9" s="110" t="s">
        <v>56</v>
      </c>
      <c r="AO9" s="134">
        <v>38393.162393162391</v>
      </c>
      <c r="AP9" s="112">
        <v>11556.469886702444</v>
      </c>
      <c r="AR9" s="135"/>
      <c r="AS9" s="136"/>
      <c r="AT9" s="136"/>
      <c r="AU9" s="91" t="s">
        <v>57</v>
      </c>
      <c r="AV9" s="137" t="s">
        <v>58</v>
      </c>
    </row>
    <row r="10" spans="2:49" s="74" customFormat="1" ht="24" thickBot="1" x14ac:dyDescent="0.3">
      <c r="B10" s="94">
        <v>5</v>
      </c>
      <c r="C10" s="95" t="s">
        <v>34</v>
      </c>
      <c r="D10" s="96" t="s">
        <v>59</v>
      </c>
      <c r="E10" s="97">
        <v>620</v>
      </c>
      <c r="F10" s="98">
        <v>20.399999999999999</v>
      </c>
      <c r="G10" s="99">
        <v>70000</v>
      </c>
      <c r="H10" s="100">
        <v>59000</v>
      </c>
      <c r="I10" s="101">
        <v>62.28</v>
      </c>
      <c r="J10" s="102">
        <v>0.6</v>
      </c>
      <c r="K10" s="102">
        <v>1.26</v>
      </c>
      <c r="L10" s="102">
        <v>2.68</v>
      </c>
      <c r="M10" s="102">
        <v>10.119999999999999</v>
      </c>
      <c r="N10" s="103">
        <v>40512.820512820508</v>
      </c>
      <c r="O10" s="94">
        <v>21.6</v>
      </c>
      <c r="P10" s="99">
        <v>10735.042735042734</v>
      </c>
      <c r="Q10" s="103">
        <v>9786.3645398529115</v>
      </c>
      <c r="S10" s="115">
        <v>4</v>
      </c>
      <c r="T10" s="118" t="s">
        <v>34</v>
      </c>
      <c r="U10" s="138">
        <v>3</v>
      </c>
      <c r="V10" s="116">
        <v>40274</v>
      </c>
      <c r="W10" s="103">
        <v>10670</v>
      </c>
      <c r="X10" s="106"/>
      <c r="Y10" s="94">
        <v>5</v>
      </c>
      <c r="Z10" s="95" t="s">
        <v>39</v>
      </c>
      <c r="AA10" s="97">
        <v>160</v>
      </c>
      <c r="AB10" s="116">
        <v>47452.991452991453</v>
      </c>
      <c r="AC10" s="103">
        <v>9927.0920294176103</v>
      </c>
      <c r="AE10" s="108"/>
      <c r="AF10" s="95">
        <v>2</v>
      </c>
      <c r="AG10" s="95" t="s">
        <v>44</v>
      </c>
      <c r="AH10" s="117" t="s">
        <v>54</v>
      </c>
      <c r="AI10" s="139">
        <v>47487.179487179485</v>
      </c>
      <c r="AJ10" s="103">
        <v>13787.278870999802</v>
      </c>
      <c r="AL10" s="108"/>
      <c r="AM10" s="140">
        <v>2</v>
      </c>
      <c r="AN10" s="119" t="s">
        <v>60</v>
      </c>
      <c r="AO10" s="141">
        <v>38290.598290598289</v>
      </c>
      <c r="AP10" s="121">
        <v>9797.2570065593318</v>
      </c>
      <c r="AR10" s="142"/>
      <c r="AS10" s="91" t="s">
        <v>61</v>
      </c>
      <c r="AT10" s="91" t="s">
        <v>62</v>
      </c>
      <c r="AU10" s="91" t="s">
        <v>63</v>
      </c>
      <c r="AV10" s="130" t="s">
        <v>64</v>
      </c>
    </row>
    <row r="11" spans="2:49" s="74" customFormat="1" ht="23.25" x14ac:dyDescent="0.25">
      <c r="B11" s="94">
        <v>6</v>
      </c>
      <c r="C11" s="95" t="s">
        <v>44</v>
      </c>
      <c r="D11" s="96" t="s">
        <v>65</v>
      </c>
      <c r="E11" s="97">
        <v>600</v>
      </c>
      <c r="F11" s="98">
        <v>20.399999999999999</v>
      </c>
      <c r="G11" s="99">
        <v>70000</v>
      </c>
      <c r="H11" s="100">
        <v>70000</v>
      </c>
      <c r="I11" s="101">
        <v>61.38</v>
      </c>
      <c r="J11" s="102">
        <v>0.67</v>
      </c>
      <c r="K11" s="102">
        <v>1.3</v>
      </c>
      <c r="L11" s="102">
        <v>2.73</v>
      </c>
      <c r="M11" s="102">
        <v>10.58</v>
      </c>
      <c r="N11" s="103">
        <v>32410.25641025641</v>
      </c>
      <c r="O11" s="94">
        <v>23.1</v>
      </c>
      <c r="P11" s="99">
        <v>11658.119658119658</v>
      </c>
      <c r="Q11" s="103">
        <v>10424.527926853509</v>
      </c>
      <c r="S11" s="115">
        <v>5</v>
      </c>
      <c r="T11" s="95" t="s">
        <v>44</v>
      </c>
      <c r="U11" s="97">
        <v>3</v>
      </c>
      <c r="V11" s="116">
        <v>39635</v>
      </c>
      <c r="W11" s="103">
        <v>12081</v>
      </c>
      <c r="X11" s="106"/>
      <c r="Y11" s="94">
        <v>6</v>
      </c>
      <c r="Z11" s="95" t="s">
        <v>37</v>
      </c>
      <c r="AA11" s="117" t="s">
        <v>48</v>
      </c>
      <c r="AB11" s="116">
        <v>46529.914529914531</v>
      </c>
      <c r="AC11" s="103">
        <v>10821.864440469093</v>
      </c>
      <c r="AE11" s="108"/>
      <c r="AF11" s="95">
        <v>3</v>
      </c>
      <c r="AG11" s="95" t="s">
        <v>39</v>
      </c>
      <c r="AH11" s="117">
        <v>160</v>
      </c>
      <c r="AI11" s="139">
        <v>47452.991452991453</v>
      </c>
      <c r="AJ11" s="103">
        <v>9927.0920294176103</v>
      </c>
      <c r="AL11" s="113" t="s">
        <v>44</v>
      </c>
      <c r="AM11" s="65">
        <v>1</v>
      </c>
      <c r="AN11" s="107" t="s">
        <v>54</v>
      </c>
      <c r="AO11" s="105">
        <v>47487.179487179485</v>
      </c>
      <c r="AP11" s="73">
        <v>13787.278870999802</v>
      </c>
      <c r="AR11" s="90" t="s">
        <v>66</v>
      </c>
      <c r="AS11" s="91" t="s">
        <v>67</v>
      </c>
      <c r="AT11" s="91" t="s">
        <v>68</v>
      </c>
      <c r="AU11" s="91" t="s">
        <v>69</v>
      </c>
      <c r="AV11" s="130" t="s">
        <v>70</v>
      </c>
    </row>
    <row r="12" spans="2:49" s="74" customFormat="1" ht="24" thickBot="1" x14ac:dyDescent="0.3">
      <c r="B12" s="94">
        <v>7</v>
      </c>
      <c r="C12" s="95" t="s">
        <v>44</v>
      </c>
      <c r="D12" s="96" t="s">
        <v>54</v>
      </c>
      <c r="E12" s="97">
        <v>660</v>
      </c>
      <c r="F12" s="98">
        <v>20.399999999999999</v>
      </c>
      <c r="G12" s="99">
        <v>70000</v>
      </c>
      <c r="H12" s="100">
        <v>70000</v>
      </c>
      <c r="I12" s="101">
        <v>64.260000000000005</v>
      </c>
      <c r="J12" s="102">
        <v>0.48</v>
      </c>
      <c r="K12" s="102">
        <v>1.08</v>
      </c>
      <c r="L12" s="102">
        <v>3.01</v>
      </c>
      <c r="M12" s="102">
        <v>8.3800000000000008</v>
      </c>
      <c r="N12" s="103">
        <v>47487.179487179485</v>
      </c>
      <c r="O12" s="94">
        <v>23.1</v>
      </c>
      <c r="P12" s="99">
        <v>15418.80341880342</v>
      </c>
      <c r="Q12" s="103">
        <v>13787.278870999802</v>
      </c>
      <c r="S12" s="143">
        <v>6</v>
      </c>
      <c r="T12" s="95" t="s">
        <v>55</v>
      </c>
      <c r="U12" s="97">
        <v>2</v>
      </c>
      <c r="V12" s="125">
        <v>38342</v>
      </c>
      <c r="W12" s="126">
        <v>10677</v>
      </c>
      <c r="X12" s="106"/>
      <c r="Y12" s="94">
        <v>7</v>
      </c>
      <c r="Z12" s="95" t="s">
        <v>34</v>
      </c>
      <c r="AA12" s="117" t="s">
        <v>35</v>
      </c>
      <c r="AB12" s="116">
        <v>41538.461538461539</v>
      </c>
      <c r="AC12" s="103">
        <v>12209.302325581399</v>
      </c>
      <c r="AE12" s="108"/>
      <c r="AF12" s="95">
        <v>4</v>
      </c>
      <c r="AG12" s="95" t="s">
        <v>34</v>
      </c>
      <c r="AH12" s="117" t="s">
        <v>59</v>
      </c>
      <c r="AI12" s="139">
        <v>40512.820512820508</v>
      </c>
      <c r="AJ12" s="103">
        <v>9786.3645398529115</v>
      </c>
      <c r="AL12" s="108"/>
      <c r="AM12" s="96">
        <v>2</v>
      </c>
      <c r="AN12" s="117" t="s">
        <v>45</v>
      </c>
      <c r="AO12" s="116">
        <v>39008.547008547008</v>
      </c>
      <c r="AP12" s="103">
        <v>12029.815146094215</v>
      </c>
      <c r="AR12" s="90" t="s">
        <v>71</v>
      </c>
      <c r="AS12" s="91" t="s">
        <v>72</v>
      </c>
      <c r="AT12" s="144"/>
      <c r="AU12" s="144"/>
      <c r="AV12" s="145"/>
    </row>
    <row r="13" spans="2:49" s="74" customFormat="1" ht="24" thickBot="1" x14ac:dyDescent="0.3">
      <c r="B13" s="94">
        <v>8</v>
      </c>
      <c r="C13" s="95" t="s">
        <v>55</v>
      </c>
      <c r="D13" s="96" t="s">
        <v>56</v>
      </c>
      <c r="E13" s="97">
        <v>600</v>
      </c>
      <c r="F13" s="98">
        <v>20.399999999999999</v>
      </c>
      <c r="G13" s="99">
        <v>70000</v>
      </c>
      <c r="H13" s="100">
        <v>50000</v>
      </c>
      <c r="I13" s="101">
        <v>62.52</v>
      </c>
      <c r="J13" s="102">
        <v>0.56999999999999995</v>
      </c>
      <c r="K13" s="102">
        <v>1.17</v>
      </c>
      <c r="L13" s="102">
        <v>3.2</v>
      </c>
      <c r="M13" s="102">
        <v>7.78</v>
      </c>
      <c r="N13" s="103">
        <v>38393.162393162391</v>
      </c>
      <c r="O13" s="94">
        <v>23.7</v>
      </c>
      <c r="P13" s="99">
        <v>13025.641025641025</v>
      </c>
      <c r="Q13" s="103">
        <v>11556.469886702444</v>
      </c>
      <c r="S13" s="146" t="s">
        <v>31</v>
      </c>
      <c r="T13" s="77"/>
      <c r="U13" s="77"/>
      <c r="V13" s="147"/>
      <c r="W13" s="148"/>
      <c r="X13" s="106"/>
      <c r="Y13" s="149">
        <v>8</v>
      </c>
      <c r="Z13" s="150" t="s">
        <v>34</v>
      </c>
      <c r="AA13" s="124" t="s">
        <v>59</v>
      </c>
      <c r="AB13" s="125">
        <v>40512.820512820508</v>
      </c>
      <c r="AC13" s="126">
        <v>9786.3645398529115</v>
      </c>
      <c r="AE13" s="108"/>
      <c r="AF13" s="95">
        <v>5</v>
      </c>
      <c r="AG13" s="95" t="s">
        <v>55</v>
      </c>
      <c r="AH13" s="117" t="s">
        <v>56</v>
      </c>
      <c r="AI13" s="139">
        <v>38393.162393162391</v>
      </c>
      <c r="AJ13" s="103">
        <v>11556.469886702444</v>
      </c>
      <c r="AL13" s="122"/>
      <c r="AM13" s="123">
        <v>3</v>
      </c>
      <c r="AN13" s="151" t="s">
        <v>65</v>
      </c>
      <c r="AO13" s="125">
        <v>32410.25641025641</v>
      </c>
      <c r="AP13" s="126">
        <v>10424.527926853509</v>
      </c>
      <c r="AR13" s="90" t="s">
        <v>73</v>
      </c>
      <c r="AS13" s="91" t="s">
        <v>74</v>
      </c>
      <c r="AT13" s="144"/>
      <c r="AU13" s="144"/>
      <c r="AV13" s="145"/>
    </row>
    <row r="14" spans="2:49" s="74" customFormat="1" ht="23.25" x14ac:dyDescent="0.25">
      <c r="B14" s="94">
        <v>9</v>
      </c>
      <c r="C14" s="95" t="s">
        <v>55</v>
      </c>
      <c r="D14" s="96" t="s">
        <v>60</v>
      </c>
      <c r="E14" s="97">
        <v>620</v>
      </c>
      <c r="F14" s="98">
        <v>20.399999999999999</v>
      </c>
      <c r="G14" s="99">
        <v>70000</v>
      </c>
      <c r="H14" s="100">
        <v>62000</v>
      </c>
      <c r="I14" s="101">
        <v>61.85</v>
      </c>
      <c r="J14" s="102">
        <v>0.52</v>
      </c>
      <c r="K14" s="102">
        <v>1.52</v>
      </c>
      <c r="L14" s="102">
        <v>2.2999999999999998</v>
      </c>
      <c r="M14" s="102">
        <v>10.28</v>
      </c>
      <c r="N14" s="103">
        <v>38290.598290598289</v>
      </c>
      <c r="O14" s="94">
        <v>22.5</v>
      </c>
      <c r="P14" s="99">
        <v>10871.794871794871</v>
      </c>
      <c r="Q14" s="103">
        <v>9797.2570065593318</v>
      </c>
      <c r="S14" s="152">
        <v>1</v>
      </c>
      <c r="T14" s="65">
        <v>700</v>
      </c>
      <c r="U14" s="67">
        <v>3</v>
      </c>
      <c r="V14" s="105">
        <v>49322</v>
      </c>
      <c r="W14" s="73">
        <v>10756</v>
      </c>
      <c r="X14" s="12"/>
      <c r="Y14" s="153">
        <v>9</v>
      </c>
      <c r="Z14" s="109" t="s">
        <v>44</v>
      </c>
      <c r="AA14" s="110" t="s">
        <v>45</v>
      </c>
      <c r="AB14" s="134">
        <v>39008.547008547008</v>
      </c>
      <c r="AC14" s="112">
        <v>12029.815146094215</v>
      </c>
      <c r="AE14" s="108"/>
      <c r="AF14" s="95">
        <v>6</v>
      </c>
      <c r="AG14" s="95" t="s">
        <v>55</v>
      </c>
      <c r="AH14" s="117" t="s">
        <v>60</v>
      </c>
      <c r="AI14" s="139">
        <v>38290.598290598289</v>
      </c>
      <c r="AJ14" s="103">
        <v>9797.2570065593318</v>
      </c>
      <c r="AL14" s="108" t="s">
        <v>34</v>
      </c>
      <c r="AM14" s="133">
        <v>1</v>
      </c>
      <c r="AN14" s="110" t="s">
        <v>35</v>
      </c>
      <c r="AO14" s="134">
        <v>41538.461538461539</v>
      </c>
      <c r="AP14" s="112">
        <v>12209.302325581399</v>
      </c>
      <c r="AR14" s="154"/>
      <c r="AV14" s="155"/>
    </row>
    <row r="15" spans="2:49" s="74" customFormat="1" ht="24" thickBot="1" x14ac:dyDescent="0.3">
      <c r="B15" s="94">
        <v>10</v>
      </c>
      <c r="C15" s="95" t="s">
        <v>39</v>
      </c>
      <c r="D15" s="96">
        <v>160</v>
      </c>
      <c r="E15" s="97">
        <v>620</v>
      </c>
      <c r="F15" s="98">
        <v>21.7</v>
      </c>
      <c r="G15" s="99">
        <v>66000</v>
      </c>
      <c r="H15" s="100">
        <v>66000</v>
      </c>
      <c r="I15" s="101">
        <v>62.28</v>
      </c>
      <c r="J15" s="102">
        <v>0.38</v>
      </c>
      <c r="K15" s="102">
        <v>1.31</v>
      </c>
      <c r="L15" s="102">
        <v>2.71</v>
      </c>
      <c r="M15" s="102">
        <v>9.98</v>
      </c>
      <c r="N15" s="103">
        <v>47452.991452991453</v>
      </c>
      <c r="O15" s="94">
        <v>23.4</v>
      </c>
      <c r="P15" s="99">
        <v>11145.299145299146</v>
      </c>
      <c r="Q15" s="103">
        <v>9927.0920294176103</v>
      </c>
      <c r="S15" s="115">
        <v>2</v>
      </c>
      <c r="T15" s="95">
        <v>600</v>
      </c>
      <c r="U15" s="97">
        <v>7</v>
      </c>
      <c r="V15" s="116">
        <v>41939</v>
      </c>
      <c r="W15" s="103">
        <v>10884</v>
      </c>
      <c r="Y15" s="94">
        <v>10</v>
      </c>
      <c r="Z15" s="95" t="s">
        <v>34</v>
      </c>
      <c r="AA15" s="117" t="s">
        <v>42</v>
      </c>
      <c r="AB15" s="116">
        <v>38769.230769230766</v>
      </c>
      <c r="AC15" s="103">
        <v>10012.999403697078</v>
      </c>
      <c r="AE15" s="122"/>
      <c r="AF15" s="150">
        <v>7</v>
      </c>
      <c r="AG15" s="150" t="s">
        <v>44</v>
      </c>
      <c r="AH15" s="124" t="s">
        <v>65</v>
      </c>
      <c r="AI15" s="156">
        <v>32410.25641025641</v>
      </c>
      <c r="AJ15" s="126">
        <v>10424.527926853509</v>
      </c>
      <c r="AL15" s="108"/>
      <c r="AM15" s="96">
        <v>2</v>
      </c>
      <c r="AN15" s="117" t="s">
        <v>59</v>
      </c>
      <c r="AO15" s="116">
        <v>40512.820512820508</v>
      </c>
      <c r="AP15" s="103">
        <v>9786.3645398529115</v>
      </c>
      <c r="AR15" s="154"/>
      <c r="AV15" s="155"/>
    </row>
    <row r="16" spans="2:49" s="74" customFormat="1" ht="24" thickBot="1" x14ac:dyDescent="0.3">
      <c r="B16" s="94">
        <v>11</v>
      </c>
      <c r="C16" s="95" t="s">
        <v>43</v>
      </c>
      <c r="D16" s="96">
        <v>707</v>
      </c>
      <c r="E16" s="97">
        <v>700</v>
      </c>
      <c r="F16" s="98">
        <v>21.7</v>
      </c>
      <c r="G16" s="99">
        <v>66000</v>
      </c>
      <c r="H16" s="100">
        <v>57000</v>
      </c>
      <c r="I16" s="101">
        <v>65.73</v>
      </c>
      <c r="J16" s="102">
        <v>0.42</v>
      </c>
      <c r="K16" s="102">
        <v>1.02</v>
      </c>
      <c r="L16" s="102">
        <v>2.7</v>
      </c>
      <c r="M16" s="102">
        <v>9.7100000000000009</v>
      </c>
      <c r="N16" s="103">
        <v>48444.444444444438</v>
      </c>
      <c r="O16" s="94">
        <v>25.8</v>
      </c>
      <c r="P16" s="99">
        <v>12273.504273504273</v>
      </c>
      <c r="Q16" s="103">
        <v>10589.465315046711</v>
      </c>
      <c r="S16" s="115">
        <v>3</v>
      </c>
      <c r="T16" s="95">
        <v>400</v>
      </c>
      <c r="U16" s="97">
        <v>1</v>
      </c>
      <c r="V16" s="116">
        <v>41538</v>
      </c>
      <c r="W16" s="103">
        <v>12209</v>
      </c>
      <c r="Y16" s="94">
        <v>11</v>
      </c>
      <c r="Z16" s="95" t="s">
        <v>55</v>
      </c>
      <c r="AA16" s="117" t="s">
        <v>56</v>
      </c>
      <c r="AB16" s="116">
        <v>38393.162393162391</v>
      </c>
      <c r="AC16" s="103">
        <v>11556.469886702444</v>
      </c>
      <c r="AE16" s="108">
        <v>700</v>
      </c>
      <c r="AF16" s="109">
        <v>1</v>
      </c>
      <c r="AG16" s="109" t="s">
        <v>37</v>
      </c>
      <c r="AH16" s="131" t="s">
        <v>38</v>
      </c>
      <c r="AI16" s="111">
        <v>52991.452991452992</v>
      </c>
      <c r="AJ16" s="112">
        <v>10858.119658119658</v>
      </c>
      <c r="AL16" s="108"/>
      <c r="AM16" s="140">
        <v>3</v>
      </c>
      <c r="AN16" s="119" t="s">
        <v>42</v>
      </c>
      <c r="AO16" s="141">
        <v>38769.230769230766</v>
      </c>
      <c r="AP16" s="121">
        <v>10012.999403697078</v>
      </c>
      <c r="AR16" s="154"/>
      <c r="AV16" s="155"/>
      <c r="AW16" s="12"/>
    </row>
    <row r="17" spans="2:48" s="74" customFormat="1" ht="24" thickBot="1" x14ac:dyDescent="0.3">
      <c r="B17" s="94">
        <v>12</v>
      </c>
      <c r="C17" s="95" t="s">
        <v>37</v>
      </c>
      <c r="D17" s="95" t="s">
        <v>48</v>
      </c>
      <c r="E17" s="97">
        <v>700</v>
      </c>
      <c r="F17" s="98">
        <v>17.2</v>
      </c>
      <c r="G17" s="99">
        <v>83000</v>
      </c>
      <c r="H17" s="100">
        <v>64000</v>
      </c>
      <c r="I17" s="101">
        <v>66.290000000000006</v>
      </c>
      <c r="J17" s="102">
        <v>0.42</v>
      </c>
      <c r="K17" s="102">
        <v>1.1599999999999999</v>
      </c>
      <c r="L17" s="102">
        <v>2.64</v>
      </c>
      <c r="M17" s="102">
        <v>10.89</v>
      </c>
      <c r="N17" s="103">
        <v>46529.914529914531</v>
      </c>
      <c r="O17" s="94">
        <v>27.6</v>
      </c>
      <c r="P17" s="99">
        <v>12854.700854700855</v>
      </c>
      <c r="Q17" s="103">
        <v>10821.864440469093</v>
      </c>
      <c r="S17" s="157">
        <v>4</v>
      </c>
      <c r="T17" s="150">
        <v>500</v>
      </c>
      <c r="U17" s="151">
        <v>2</v>
      </c>
      <c r="V17" s="125">
        <v>38889</v>
      </c>
      <c r="W17" s="126">
        <v>11021</v>
      </c>
      <c r="Y17" s="94">
        <v>12</v>
      </c>
      <c r="Z17" s="95" t="s">
        <v>55</v>
      </c>
      <c r="AA17" s="117" t="s">
        <v>60</v>
      </c>
      <c r="AB17" s="116">
        <v>38290.598290598289</v>
      </c>
      <c r="AC17" s="103">
        <v>9797.2570065593318</v>
      </c>
      <c r="AE17" s="108"/>
      <c r="AF17" s="95">
        <v>2</v>
      </c>
      <c r="AG17" s="95" t="s">
        <v>43</v>
      </c>
      <c r="AH17" s="117">
        <v>707</v>
      </c>
      <c r="AI17" s="139">
        <v>48444.444444444438</v>
      </c>
      <c r="AJ17" s="103">
        <v>10589.465315046711</v>
      </c>
      <c r="AL17" s="113" t="s">
        <v>43</v>
      </c>
      <c r="AM17" s="66">
        <v>1</v>
      </c>
      <c r="AN17" s="107">
        <v>6263</v>
      </c>
      <c r="AO17" s="105">
        <v>49025.641025641031</v>
      </c>
      <c r="AP17" s="73">
        <v>10908.964420592327</v>
      </c>
      <c r="AR17" s="12"/>
    </row>
    <row r="18" spans="2:48" s="74" customFormat="1" ht="24" thickBot="1" x14ac:dyDescent="0.3">
      <c r="B18" s="149">
        <v>13</v>
      </c>
      <c r="C18" s="150" t="s">
        <v>37</v>
      </c>
      <c r="D18" s="123" t="s">
        <v>38</v>
      </c>
      <c r="E18" s="151">
        <v>700</v>
      </c>
      <c r="F18" s="158">
        <v>17.2</v>
      </c>
      <c r="G18" s="159">
        <v>83000</v>
      </c>
      <c r="H18" s="160">
        <v>76000</v>
      </c>
      <c r="I18" s="161">
        <v>66.48</v>
      </c>
      <c r="J18" s="162">
        <v>0.46</v>
      </c>
      <c r="K18" s="162">
        <v>1.24</v>
      </c>
      <c r="L18" s="162">
        <v>2.5499999999999998</v>
      </c>
      <c r="M18" s="162">
        <v>9.5299999999999994</v>
      </c>
      <c r="N18" s="126">
        <v>52991.452991452992</v>
      </c>
      <c r="O18" s="149">
        <v>31.2</v>
      </c>
      <c r="P18" s="159">
        <v>13572.649572649574</v>
      </c>
      <c r="Q18" s="126">
        <v>10858.119658119658</v>
      </c>
      <c r="S18" s="144"/>
      <c r="T18" s="144"/>
      <c r="U18" s="144"/>
      <c r="V18" s="144"/>
      <c r="W18" s="144"/>
      <c r="Y18" s="149">
        <v>13</v>
      </c>
      <c r="Z18" s="150" t="s">
        <v>44</v>
      </c>
      <c r="AA18" s="124" t="s">
        <v>65</v>
      </c>
      <c r="AB18" s="141">
        <v>32410.25641025641</v>
      </c>
      <c r="AC18" s="121">
        <v>10424.527926853509</v>
      </c>
      <c r="AE18" s="122"/>
      <c r="AF18" s="150">
        <v>3</v>
      </c>
      <c r="AG18" s="150" t="s">
        <v>37</v>
      </c>
      <c r="AH18" s="124" t="s">
        <v>48</v>
      </c>
      <c r="AI18" s="156">
        <v>46529.914529914531</v>
      </c>
      <c r="AJ18" s="126">
        <v>10821.864440469093</v>
      </c>
      <c r="AL18" s="122"/>
      <c r="AM18" s="123">
        <v>2</v>
      </c>
      <c r="AN18" s="124">
        <v>707</v>
      </c>
      <c r="AO18" s="125">
        <v>48444.444444444438</v>
      </c>
      <c r="AP18" s="126">
        <v>10589.465315046711</v>
      </c>
    </row>
    <row r="19" spans="2:48" s="74" customFormat="1" ht="24" thickBot="1" x14ac:dyDescent="0.3">
      <c r="B19" s="163" t="s">
        <v>75</v>
      </c>
      <c r="C19" s="164"/>
      <c r="D19" s="164"/>
      <c r="E19" s="164"/>
      <c r="F19" s="164"/>
      <c r="G19" s="164"/>
      <c r="H19" s="165"/>
      <c r="I19" s="166">
        <f t="shared" ref="I19:Q19" si="0">AVERAGE(I6:I18)</f>
        <v>62.48615384615384</v>
      </c>
      <c r="J19" s="167">
        <f t="shared" si="0"/>
        <v>0.54692307692307685</v>
      </c>
      <c r="K19" s="167">
        <f t="shared" si="0"/>
        <v>1.2592307692307689</v>
      </c>
      <c r="L19" s="167">
        <f t="shared" si="0"/>
        <v>2.7046153846153844</v>
      </c>
      <c r="M19" s="167">
        <f t="shared" si="0"/>
        <v>9.6169230769230758</v>
      </c>
      <c r="N19" s="168">
        <f t="shared" si="0"/>
        <v>43142.669296515451</v>
      </c>
      <c r="O19" s="169">
        <f t="shared" si="0"/>
        <v>23.96153846153846</v>
      </c>
      <c r="P19" s="170">
        <f t="shared" si="0"/>
        <v>12426.035502958579</v>
      </c>
      <c r="Q19" s="168">
        <f t="shared" si="0"/>
        <v>10977.655459229698</v>
      </c>
      <c r="S19" s="144"/>
      <c r="T19" s="144"/>
      <c r="U19" s="144"/>
      <c r="V19" s="144"/>
      <c r="W19" s="144"/>
      <c r="Y19" s="144"/>
      <c r="Z19" s="144"/>
      <c r="AA19" s="144"/>
      <c r="AB19" s="82">
        <f>AVERAGE(AB6:AB18)</f>
        <v>43142.669296515443</v>
      </c>
      <c r="AC19" s="83">
        <f>AVERAGE(AC6:AC18)</f>
        <v>10977.6554592297</v>
      </c>
      <c r="AE19" s="144"/>
      <c r="AF19" s="144"/>
      <c r="AG19" s="144"/>
      <c r="AH19" s="144"/>
      <c r="AI19" s="171">
        <f>AVERAGE(AI6:AI18)</f>
        <v>43142.669296515451</v>
      </c>
      <c r="AJ19" s="168">
        <f>AVERAGE(AJ6:AJ18)</f>
        <v>10977.6554592297</v>
      </c>
      <c r="AL19" s="144"/>
      <c r="AM19" s="144"/>
      <c r="AN19" s="144"/>
      <c r="AO19" s="171">
        <f>AVERAGE(AO6:AO18)</f>
        <v>43142.669296515443</v>
      </c>
      <c r="AP19" s="168">
        <f>AVERAGE(AP6:AP18)</f>
        <v>10977.6554592297</v>
      </c>
    </row>
    <row r="20" spans="2:48" x14ac:dyDescent="0.25">
      <c r="B20" s="172"/>
      <c r="C20" s="172"/>
      <c r="D20" s="172"/>
      <c r="E20" s="172"/>
      <c r="F20" s="172"/>
      <c r="G20" s="172"/>
      <c r="H20" s="172"/>
      <c r="I20" s="172"/>
      <c r="J20" s="172"/>
      <c r="K20" s="172"/>
      <c r="L20" s="172"/>
      <c r="M20" s="172"/>
      <c r="N20" s="172"/>
      <c r="O20" s="172"/>
      <c r="P20" s="172"/>
      <c r="Q20" s="172"/>
      <c r="S20" s="172"/>
      <c r="T20" s="172"/>
      <c r="U20" s="172"/>
      <c r="V20" s="172"/>
      <c r="W20" s="172"/>
      <c r="AR20" s="173"/>
      <c r="AV20" s="173"/>
    </row>
    <row r="21" spans="2:48" x14ac:dyDescent="0.25">
      <c r="S21" s="172"/>
      <c r="T21" s="172"/>
      <c r="U21" s="172"/>
      <c r="V21" s="172"/>
      <c r="W21" s="172"/>
      <c r="AR21" s="173"/>
      <c r="AV21" s="173"/>
    </row>
    <row r="22" spans="2:48" x14ac:dyDescent="0.25">
      <c r="S22" s="172"/>
      <c r="T22" s="172"/>
      <c r="U22" s="172"/>
      <c r="V22" s="172"/>
      <c r="W22" s="172"/>
      <c r="AR22" s="173"/>
      <c r="AV22" s="173"/>
    </row>
  </sheetData>
  <mergeCells count="31">
    <mergeCell ref="B19:H19"/>
    <mergeCell ref="AT8:AT9"/>
    <mergeCell ref="AE9:AE15"/>
    <mergeCell ref="AL9:AL10"/>
    <mergeCell ref="AL11:AL13"/>
    <mergeCell ref="S13:W13"/>
    <mergeCell ref="AL14:AL16"/>
    <mergeCell ref="AE16:AE18"/>
    <mergeCell ref="AL17:AL18"/>
    <mergeCell ref="O4:Q4"/>
    <mergeCell ref="S6:W6"/>
    <mergeCell ref="AE7:AE8"/>
    <mergeCell ref="AL7:AL8"/>
    <mergeCell ref="AR8:AR10"/>
    <mergeCell ref="AS8:AS9"/>
    <mergeCell ref="AE2:AJ2"/>
    <mergeCell ref="AL2:AP2"/>
    <mergeCell ref="B4:B5"/>
    <mergeCell ref="C4:C5"/>
    <mergeCell ref="D4:D5"/>
    <mergeCell ref="E4:E5"/>
    <mergeCell ref="F4:F5"/>
    <mergeCell ref="G4:G5"/>
    <mergeCell ref="H4:H5"/>
    <mergeCell ref="I4:N4"/>
    <mergeCell ref="B2:D2"/>
    <mergeCell ref="E2:F2"/>
    <mergeCell ref="G2:N2"/>
    <mergeCell ref="O2:Q2"/>
    <mergeCell ref="S2:W2"/>
    <mergeCell ref="Y2:AC2"/>
  </mergeCells>
  <conditionalFormatting sqref="N36:N38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23:N35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2023-12-07T13:07:37Z</dcterms:modified>
</cp:coreProperties>
</file>