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kugrić" sheetId="1" r:id="rId1"/>
    <sheet name="Sheet2" sheetId="5" r:id="rId2"/>
  </sheets>
  <definedNames>
    <definedName name="_xlnm._FilterDatabase" localSheetId="1" hidden="1">Sheet2!$B$4:$E$50</definedName>
    <definedName name="_xlnm._FilterDatabase" localSheetId="0" hidden="1">skugrić!$B$4:$J$51</definedName>
    <definedName name="_xlnm.Print_Area" localSheetId="0">skugrić!$A$1:$AR$52</definedName>
  </definedNames>
  <calcPr calcId="162913"/>
</workbook>
</file>

<file path=xl/calcChain.xml><?xml version="1.0" encoding="utf-8"?>
<calcChain xmlns="http://schemas.openxmlformats.org/spreadsheetml/2006/main">
  <c r="J51" i="1" l="1"/>
  <c r="H51" i="1"/>
  <c r="I51" i="1"/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<sst xmlns="http://schemas.openxmlformats.org/spreadsheetml/2006/main" count="454" uniqueCount="91">
  <si>
    <t>MO kukuruza</t>
  </si>
  <si>
    <t>zrno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</si>
  <si>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</si>
  <si>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</si>
  <si>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</si>
  <si>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</si>
  <si>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</si>
  <si>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</si>
  <si>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</si>
  <si>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</si>
  <si>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</si>
  <si>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</si>
  <si>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</si>
  <si>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</si>
  <si>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</si>
  <si>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</si>
  <si>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</si>
  <si>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</si>
  <si>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</si>
  <si>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</si>
  <si>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</si>
  <si>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</si>
  <si>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</si>
  <si>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</si>
  <si>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</si>
  <si>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kws</t>
  </si>
  <si>
    <t>syngenta</t>
  </si>
  <si>
    <t>predusjev</t>
  </si>
  <si>
    <t>lg</t>
  </si>
  <si>
    <t>zp</t>
  </si>
  <si>
    <t>sjetva</t>
  </si>
  <si>
    <t>5M43</t>
  </si>
  <si>
    <t>đubrenje</t>
  </si>
  <si>
    <t>P0023</t>
  </si>
  <si>
    <t>po oranju</t>
  </si>
  <si>
    <t>zaštita</t>
  </si>
  <si>
    <t>ns</t>
  </si>
  <si>
    <t>dan polja</t>
  </si>
  <si>
    <t>P9911</t>
  </si>
  <si>
    <t>žetva</t>
  </si>
  <si>
    <t>bl</t>
  </si>
  <si>
    <t>Senko</t>
  </si>
  <si>
    <t>2018.</t>
  </si>
  <si>
    <t>Kamparis</t>
  </si>
  <si>
    <t>Balasco</t>
  </si>
  <si>
    <t>Kerbanis</t>
  </si>
  <si>
    <t>agrimax</t>
  </si>
  <si>
    <t>2-3 lista</t>
  </si>
  <si>
    <t>NPK (15-15-15)</t>
  </si>
  <si>
    <t>KAN (27%)</t>
  </si>
  <si>
    <t>br. biljaka u sjetvi 000/ha</t>
  </si>
  <si>
    <t>Dian</t>
  </si>
  <si>
    <t>Jullen</t>
  </si>
  <si>
    <t>P9537</t>
  </si>
  <si>
    <t>P1241</t>
  </si>
  <si>
    <t>UREA (46%)</t>
  </si>
  <si>
    <t>200 kg/ha</t>
  </si>
  <si>
    <t xml:space="preserve">kultivacija I </t>
  </si>
  <si>
    <t xml:space="preserve">20.05.18. </t>
  </si>
  <si>
    <t>bc</t>
  </si>
  <si>
    <t>Alibi</t>
  </si>
  <si>
    <t>xxx</t>
  </si>
  <si>
    <t>Thriller</t>
  </si>
  <si>
    <t>Mejaš</t>
  </si>
  <si>
    <t>P9903</t>
  </si>
  <si>
    <t>P0216</t>
  </si>
  <si>
    <t>P1114</t>
  </si>
  <si>
    <t>444 ultra</t>
  </si>
  <si>
    <t>Agrister</t>
  </si>
  <si>
    <t>Konsens</t>
  </si>
  <si>
    <t>agris</t>
  </si>
  <si>
    <t>Ags 4</t>
  </si>
  <si>
    <t>AGS 5151</t>
  </si>
  <si>
    <t>Muro</t>
  </si>
  <si>
    <t>Blast</t>
  </si>
  <si>
    <t>Syncero</t>
  </si>
  <si>
    <t>Zoan</t>
  </si>
  <si>
    <t>Helijum</t>
  </si>
  <si>
    <t>krmno bilje</t>
  </si>
  <si>
    <t>23.04.18.</t>
  </si>
  <si>
    <t>19.04.18.</t>
  </si>
  <si>
    <t>400 kg/ha</t>
  </si>
  <si>
    <t>12.05.18.</t>
  </si>
  <si>
    <t>Nicostock</t>
  </si>
  <si>
    <t>1 l/ha</t>
  </si>
  <si>
    <t>Motikan</t>
  </si>
  <si>
    <t>0,6 l/ha</t>
  </si>
  <si>
    <t>03.10.18.</t>
  </si>
  <si>
    <t>Napomena:</t>
  </si>
  <si>
    <t xml:space="preserve">Hibridi BC (Alibi, Thriller i Majaš) i BL 43 zbog tehničkih grešaka u izvođenju ogleda nisu vagani </t>
  </si>
  <si>
    <t>Modriča, Skugrić - MC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</si>
</sst>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0"/>
  <sheetViews>
    <sheetView tabSelected="1" zoomScale="85" zoomScaleNormal="85" zoomScaleSheetLayoutView="40" workbookViewId="0">
      <selection activeCell="I12" sqref="I12"/>
    </sheetView>
  </sheetViews>
  <sheetFormatPr defaultColWidth="12.7109375" defaultRowHeight="15.75" x14ac:dyDescent="0.25"/>
  <cols>
    <col min="1" max="1" width="5.7109375" style="1" customWidth="1"/>
    <col min="2" max="7" width="12.7109375" style="1"/>
    <col min="8" max="8" width="12.7109375" style="2" customWidth="1"/>
    <col min="9" max="9" width="12.7109375" style="3" customWidth="1"/>
    <col min="10" max="10" width="12.7109375" style="30" customWidth="1"/>
    <col min="11" max="11" width="5.7109375" style="1" customWidth="1"/>
    <col min="12" max="14" width="12.7109375" style="1" customWidth="1"/>
    <col min="15" max="15" width="12.7109375" style="2" customWidth="1"/>
    <col min="16" max="16" width="12.7109375" style="1" customWidth="1"/>
    <col min="17" max="17" width="5.7109375" style="1" customWidth="1"/>
    <col min="18" max="21" width="12.7109375" style="1" customWidth="1"/>
    <col min="22" max="22" width="5.7109375" style="1" customWidth="1"/>
    <col min="23" max="27" width="12.7109375" style="1" customWidth="1"/>
    <col min="28" max="28" width="5.7109375" style="1" customWidth="1"/>
    <col min="29" max="33" width="12.7109375" style="1" customWidth="1"/>
    <col min="34" max="34" width="5.7109375" style="1" customWidth="1"/>
    <col min="35" max="37" width="12.7109375" style="1"/>
    <col min="38" max="38" width="12.7109375" style="57"/>
    <col min="39" max="39" width="12.7109375" style="1"/>
    <col min="40" max="40" width="15.7109375" style="1" bestFit="1" customWidth="1"/>
    <col min="41" max="41" width="11.5703125" style="1" bestFit="1" customWidth="1"/>
    <col min="42" max="42" width="15.140625" style="1" bestFit="1" customWidth="1"/>
    <col min="43" max="43" width="20.7109375" style="1" bestFit="1" customWidth="1"/>
    <col min="44" max="44" width="11.28515625" style="1" bestFit="1" customWidth="1"/>
    <col min="45" max="16384" width="12.7109375" style="1"/>
  </cols>
  <sheetData>
    <row r="1" spans="2:45" ht="15.95" customHeight="1" thickBot="1" x14ac:dyDescent="0.3"/>
    <row r="2" spans="2:45" ht="50.1" customHeight="1" thickBot="1" x14ac:dyDescent="0.3">
      <c r="B2" s="131" t="s">
        <v>0</v>
      </c>
      <c r="C2" s="132"/>
      <c r="D2" s="59" t="s">
        <v>1</v>
      </c>
      <c r="E2" s="133" t="s">
        <v>90</v>
      </c>
      <c r="F2" s="134"/>
      <c r="G2" s="134"/>
      <c r="H2" s="132"/>
      <c r="I2" s="148" t="s">
        <v>42</v>
      </c>
      <c r="J2" s="149"/>
      <c r="L2" s="141" t="s">
        <v>2</v>
      </c>
      <c r="M2" s="142"/>
      <c r="N2" s="142"/>
      <c r="O2" s="142"/>
      <c r="P2" s="143"/>
      <c r="Q2" s="4"/>
      <c r="R2" s="141" t="s">
        <v>3</v>
      </c>
      <c r="S2" s="142"/>
      <c r="T2" s="142"/>
      <c r="U2" s="143"/>
      <c r="V2" s="4"/>
      <c r="W2" s="141" t="s">
        <v>4</v>
      </c>
      <c r="X2" s="142"/>
      <c r="Y2" s="142"/>
      <c r="Z2" s="142"/>
      <c r="AA2" s="143"/>
      <c r="AB2" s="4"/>
      <c r="AC2" s="141" t="s">
        <v>5</v>
      </c>
      <c r="AD2" s="142"/>
      <c r="AE2" s="142"/>
      <c r="AF2" s="142"/>
      <c r="AG2" s="143"/>
      <c r="AH2" s="4"/>
      <c r="AI2" s="131" t="s">
        <v>6</v>
      </c>
      <c r="AJ2" s="134"/>
      <c r="AK2" s="134"/>
      <c r="AL2" s="144"/>
    </row>
    <row r="3" spans="2:45" ht="15.95" customHeight="1" thickBot="1" x14ac:dyDescent="0.3">
      <c r="F3" s="5"/>
      <c r="G3" s="5"/>
      <c r="L3" s="6"/>
      <c r="M3" s="6"/>
      <c r="N3" s="6"/>
      <c r="O3" s="56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58"/>
    </row>
    <row r="4" spans="2:45" s="9" customFormat="1" ht="50.1" customHeight="1" thickBot="1" x14ac:dyDescent="0.3">
      <c r="B4" s="90" t="s">
        <v>7</v>
      </c>
      <c r="C4" s="91" t="s">
        <v>8</v>
      </c>
      <c r="D4" s="91" t="s">
        <v>9</v>
      </c>
      <c r="E4" s="93" t="s">
        <v>10</v>
      </c>
      <c r="F4" s="90" t="s">
        <v>11</v>
      </c>
      <c r="G4" s="92" t="s">
        <v>50</v>
      </c>
      <c r="H4" s="8" t="s">
        <v>12</v>
      </c>
      <c r="I4" s="12" t="s">
        <v>13</v>
      </c>
      <c r="J4" s="166" t="s">
        <v>14</v>
      </c>
      <c r="L4" s="10" t="s">
        <v>15</v>
      </c>
      <c r="M4" s="11" t="s">
        <v>16</v>
      </c>
      <c r="N4" s="11" t="s">
        <v>17</v>
      </c>
      <c r="O4" s="8" t="s">
        <v>12</v>
      </c>
      <c r="P4" s="12" t="s">
        <v>14</v>
      </c>
      <c r="Q4" s="13"/>
      <c r="R4" s="39" t="s">
        <v>15</v>
      </c>
      <c r="S4" s="40" t="s">
        <v>8</v>
      </c>
      <c r="T4" s="40" t="s">
        <v>9</v>
      </c>
      <c r="U4" s="81" t="s">
        <v>18</v>
      </c>
      <c r="V4" s="13"/>
      <c r="W4" s="39" t="s">
        <v>19</v>
      </c>
      <c r="X4" s="40" t="s">
        <v>15</v>
      </c>
      <c r="Y4" s="40" t="s">
        <v>8</v>
      </c>
      <c r="Z4" s="40" t="s">
        <v>9</v>
      </c>
      <c r="AA4" s="81" t="s">
        <v>18</v>
      </c>
      <c r="AB4" s="13"/>
      <c r="AC4" s="39" t="s">
        <v>15</v>
      </c>
      <c r="AD4" s="40" t="s">
        <v>8</v>
      </c>
      <c r="AE4" s="40" t="s">
        <v>9</v>
      </c>
      <c r="AF4" s="40" t="s">
        <v>19</v>
      </c>
      <c r="AG4" s="44" t="s">
        <v>12</v>
      </c>
      <c r="AH4" s="13"/>
      <c r="AI4" s="41" t="s">
        <v>8</v>
      </c>
      <c r="AJ4" s="42" t="s">
        <v>15</v>
      </c>
      <c r="AK4" s="42" t="s">
        <v>9</v>
      </c>
      <c r="AL4" s="43" t="s">
        <v>20</v>
      </c>
      <c r="AN4" s="124"/>
      <c r="AO4" s="124"/>
      <c r="AP4" s="124"/>
      <c r="AQ4" s="124"/>
      <c r="AR4" s="124"/>
    </row>
    <row r="5" spans="2:45" ht="15.95" customHeight="1" thickBot="1" x14ac:dyDescent="0.3">
      <c r="B5" s="85">
        <v>1</v>
      </c>
      <c r="C5" s="138" t="s">
        <v>59</v>
      </c>
      <c r="D5" s="82" t="s">
        <v>60</v>
      </c>
      <c r="E5" s="102">
        <v>320</v>
      </c>
      <c r="F5" s="99">
        <v>18</v>
      </c>
      <c r="G5" s="37">
        <f t="shared" ref="G5:G50" si="0">100/(0.7*$F5)*10</f>
        <v>79.365079365079367</v>
      </c>
      <c r="H5" s="54" t="s">
        <v>61</v>
      </c>
      <c r="I5" s="171" t="s">
        <v>61</v>
      </c>
      <c r="J5" s="167" t="s">
        <v>61</v>
      </c>
      <c r="L5" s="145" t="s">
        <v>22</v>
      </c>
      <c r="M5" s="146"/>
      <c r="N5" s="146"/>
      <c r="O5" s="146"/>
      <c r="P5" s="147"/>
      <c r="Q5" s="4"/>
      <c r="R5" s="19">
        <v>1</v>
      </c>
      <c r="S5" s="82" t="s">
        <v>23</v>
      </c>
      <c r="T5" s="82" t="s">
        <v>66</v>
      </c>
      <c r="U5" s="45">
        <v>15155.730897009966</v>
      </c>
      <c r="V5" s="4"/>
      <c r="W5" s="115">
        <v>200</v>
      </c>
      <c r="X5" s="64">
        <v>1</v>
      </c>
      <c r="Y5" s="62" t="s">
        <v>25</v>
      </c>
      <c r="Z5" s="35">
        <v>2370</v>
      </c>
      <c r="AA5" s="63">
        <v>10121.511627906977</v>
      </c>
      <c r="AB5" s="4"/>
      <c r="AC5" s="61">
        <v>1</v>
      </c>
      <c r="AD5" s="62" t="s">
        <v>25</v>
      </c>
      <c r="AE5" s="35" t="s">
        <v>43</v>
      </c>
      <c r="AF5" s="62">
        <v>380</v>
      </c>
      <c r="AG5" s="122">
        <v>16.899999999999999</v>
      </c>
      <c r="AH5" s="4"/>
      <c r="AI5" s="152" t="s">
        <v>46</v>
      </c>
      <c r="AJ5" s="15">
        <v>1</v>
      </c>
      <c r="AK5" s="33" t="s">
        <v>51</v>
      </c>
      <c r="AL5" s="45">
        <v>11879.775747508307</v>
      </c>
      <c r="AN5" s="77" t="s">
        <v>27</v>
      </c>
      <c r="AO5" s="65" t="s">
        <v>78</v>
      </c>
      <c r="AP5" s="65"/>
      <c r="AQ5" s="125"/>
      <c r="AR5" s="126"/>
      <c r="AS5" s="68"/>
    </row>
    <row r="6" spans="2:45" ht="15.95" customHeight="1" thickBot="1" x14ac:dyDescent="0.3">
      <c r="B6" s="86">
        <v>2</v>
      </c>
      <c r="C6" s="139"/>
      <c r="D6" s="80" t="s">
        <v>62</v>
      </c>
      <c r="E6" s="94">
        <v>370</v>
      </c>
      <c r="F6" s="100">
        <v>18</v>
      </c>
      <c r="G6" s="36">
        <f t="shared" si="0"/>
        <v>79.365079365079367</v>
      </c>
      <c r="H6" s="52" t="s">
        <v>61</v>
      </c>
      <c r="I6" s="172" t="s">
        <v>61</v>
      </c>
      <c r="J6" s="168" t="s">
        <v>61</v>
      </c>
      <c r="L6" s="25">
        <v>1</v>
      </c>
      <c r="M6" s="15" t="s">
        <v>23</v>
      </c>
      <c r="N6" s="15">
        <v>8</v>
      </c>
      <c r="O6" s="84">
        <v>18.600000000000001</v>
      </c>
      <c r="P6" s="16">
        <v>13625</v>
      </c>
      <c r="Q6" s="4"/>
      <c r="R6" s="26">
        <v>2</v>
      </c>
      <c r="S6" s="83" t="s">
        <v>23</v>
      </c>
      <c r="T6" s="83" t="s">
        <v>24</v>
      </c>
      <c r="U6" s="47">
        <v>15091.818936877076</v>
      </c>
      <c r="V6" s="4"/>
      <c r="W6" s="152">
        <v>300</v>
      </c>
      <c r="X6" s="15">
        <v>1</v>
      </c>
      <c r="Y6" s="82" t="s">
        <v>23</v>
      </c>
      <c r="Z6" s="82" t="s">
        <v>64</v>
      </c>
      <c r="AA6" s="45">
        <v>12455.813953488372</v>
      </c>
      <c r="AB6" s="4"/>
      <c r="AC6" s="19">
        <v>2</v>
      </c>
      <c r="AD6" s="82" t="s">
        <v>25</v>
      </c>
      <c r="AE6" s="33">
        <v>2370</v>
      </c>
      <c r="AF6" s="82">
        <v>290</v>
      </c>
      <c r="AG6" s="118">
        <v>17.100000000000001</v>
      </c>
      <c r="AH6" s="4"/>
      <c r="AI6" s="158"/>
      <c r="AJ6" s="17">
        <v>2</v>
      </c>
      <c r="AK6" s="32" t="s">
        <v>74</v>
      </c>
      <c r="AL6" s="46">
        <v>10347.674418604653</v>
      </c>
      <c r="AN6" s="66" t="s">
        <v>30</v>
      </c>
      <c r="AO6" s="67" t="s">
        <v>79</v>
      </c>
      <c r="AP6" s="67"/>
      <c r="AQ6" s="127"/>
      <c r="AR6" s="128"/>
      <c r="AS6" s="68"/>
    </row>
    <row r="7" spans="2:45" ht="15.95" customHeight="1" thickBot="1" x14ac:dyDescent="0.3">
      <c r="B7" s="86">
        <v>3</v>
      </c>
      <c r="C7" s="139"/>
      <c r="D7" s="80" t="s">
        <v>63</v>
      </c>
      <c r="E7" s="94">
        <v>450</v>
      </c>
      <c r="F7" s="100">
        <v>21</v>
      </c>
      <c r="G7" s="36">
        <f t="shared" si="0"/>
        <v>68.02721088435375</v>
      </c>
      <c r="H7" s="52" t="s">
        <v>61</v>
      </c>
      <c r="I7" s="172" t="s">
        <v>61</v>
      </c>
      <c r="J7" s="168" t="s">
        <v>61</v>
      </c>
      <c r="L7" s="20">
        <v>2</v>
      </c>
      <c r="M7" s="17" t="s">
        <v>28</v>
      </c>
      <c r="N7" s="17">
        <v>3</v>
      </c>
      <c r="O7" s="28">
        <v>18.5</v>
      </c>
      <c r="P7" s="18">
        <v>12877</v>
      </c>
      <c r="Q7" s="4"/>
      <c r="R7" s="25">
        <v>3</v>
      </c>
      <c r="S7" s="82" t="s">
        <v>23</v>
      </c>
      <c r="T7" s="82" t="s">
        <v>54</v>
      </c>
      <c r="U7" s="45">
        <v>14518.27242524917</v>
      </c>
      <c r="V7" s="4"/>
      <c r="W7" s="158"/>
      <c r="X7" s="17">
        <v>2</v>
      </c>
      <c r="Y7" s="80" t="s">
        <v>23</v>
      </c>
      <c r="Z7" s="80" t="s">
        <v>53</v>
      </c>
      <c r="AA7" s="46">
        <v>12074.127906976744</v>
      </c>
      <c r="AB7" s="4"/>
      <c r="AC7" s="20">
        <v>3</v>
      </c>
      <c r="AD7" s="80" t="s">
        <v>28</v>
      </c>
      <c r="AE7" s="27">
        <v>30389</v>
      </c>
      <c r="AF7" s="80">
        <v>400</v>
      </c>
      <c r="AG7" s="119">
        <v>17.399999999999999</v>
      </c>
      <c r="AH7" s="4"/>
      <c r="AI7" s="153"/>
      <c r="AJ7" s="21">
        <v>3</v>
      </c>
      <c r="AK7" s="34" t="s">
        <v>73</v>
      </c>
      <c r="AL7" s="47">
        <v>9183.1395348837214</v>
      </c>
      <c r="AN7" s="154" t="s">
        <v>32</v>
      </c>
      <c r="AO7" s="150" t="s">
        <v>80</v>
      </c>
      <c r="AP7" s="150" t="s">
        <v>34</v>
      </c>
      <c r="AQ7" s="78" t="s">
        <v>48</v>
      </c>
      <c r="AR7" s="69" t="s">
        <v>81</v>
      </c>
      <c r="AS7" s="4"/>
    </row>
    <row r="8" spans="2:45" ht="15.95" customHeight="1" x14ac:dyDescent="0.25">
      <c r="B8" s="86">
        <v>4</v>
      </c>
      <c r="C8" s="139"/>
      <c r="D8" s="80">
        <v>424</v>
      </c>
      <c r="E8" s="94">
        <v>460</v>
      </c>
      <c r="F8" s="100">
        <v>19</v>
      </c>
      <c r="G8" s="36">
        <f t="shared" si="0"/>
        <v>75.187969924812037</v>
      </c>
      <c r="H8" s="52">
        <v>18.3</v>
      </c>
      <c r="I8" s="172">
        <v>11321.428571428571</v>
      </c>
      <c r="J8" s="168">
        <v>10755.357142857143</v>
      </c>
      <c r="L8" s="20">
        <v>3</v>
      </c>
      <c r="M8" s="80" t="s">
        <v>26</v>
      </c>
      <c r="N8" s="17">
        <v>5</v>
      </c>
      <c r="O8" s="28">
        <v>18.3</v>
      </c>
      <c r="P8" s="18">
        <v>12807</v>
      </c>
      <c r="Q8" s="4"/>
      <c r="R8" s="20">
        <v>4</v>
      </c>
      <c r="S8" s="80" t="s">
        <v>25</v>
      </c>
      <c r="T8" s="32" t="s">
        <v>69</v>
      </c>
      <c r="U8" s="46">
        <v>14365.946843853819</v>
      </c>
      <c r="V8" s="4"/>
      <c r="W8" s="158"/>
      <c r="X8" s="17">
        <v>3</v>
      </c>
      <c r="Y8" s="80" t="s">
        <v>25</v>
      </c>
      <c r="Z8" s="32" t="s">
        <v>43</v>
      </c>
      <c r="AA8" s="46">
        <v>11940.448504983387</v>
      </c>
      <c r="AB8" s="4"/>
      <c r="AC8" s="23">
        <v>4</v>
      </c>
      <c r="AD8" s="80" t="s">
        <v>26</v>
      </c>
      <c r="AE8" s="32" t="s">
        <v>75</v>
      </c>
      <c r="AF8" s="80">
        <v>610</v>
      </c>
      <c r="AG8" s="119">
        <v>17.5</v>
      </c>
      <c r="AH8" s="4"/>
      <c r="AI8" s="152" t="s">
        <v>70</v>
      </c>
      <c r="AJ8" s="15">
        <v>1</v>
      </c>
      <c r="AK8" s="33" t="s">
        <v>72</v>
      </c>
      <c r="AL8" s="45">
        <v>12008.347176079733</v>
      </c>
      <c r="AN8" s="155"/>
      <c r="AO8" s="151"/>
      <c r="AP8" s="151"/>
      <c r="AQ8" s="79" t="s">
        <v>55</v>
      </c>
      <c r="AR8" s="70" t="s">
        <v>56</v>
      </c>
      <c r="AS8" s="4"/>
    </row>
    <row r="9" spans="2:45" ht="15.95" customHeight="1" thickBot="1" x14ac:dyDescent="0.3">
      <c r="B9" s="87">
        <v>5</v>
      </c>
      <c r="C9" s="140"/>
      <c r="D9" s="83">
        <v>525</v>
      </c>
      <c r="E9" s="95">
        <v>510</v>
      </c>
      <c r="F9" s="101">
        <v>21</v>
      </c>
      <c r="G9" s="38">
        <f t="shared" si="0"/>
        <v>68.02721088435375</v>
      </c>
      <c r="H9" s="53">
        <v>18.399999999999999</v>
      </c>
      <c r="I9" s="173">
        <v>11892.857142857143</v>
      </c>
      <c r="J9" s="169">
        <v>11284.3853820598</v>
      </c>
      <c r="L9" s="20">
        <v>5</v>
      </c>
      <c r="M9" s="17" t="s">
        <v>21</v>
      </c>
      <c r="N9" s="17">
        <v>2</v>
      </c>
      <c r="O9" s="28">
        <v>20.2</v>
      </c>
      <c r="P9" s="18">
        <v>12662</v>
      </c>
      <c r="Q9" s="4"/>
      <c r="R9" s="24">
        <v>5</v>
      </c>
      <c r="S9" s="83" t="s">
        <v>26</v>
      </c>
      <c r="T9" s="34" t="s">
        <v>52</v>
      </c>
      <c r="U9" s="47">
        <v>14331.39534883721</v>
      </c>
      <c r="V9" s="4"/>
      <c r="W9" s="153"/>
      <c r="X9" s="21">
        <v>4</v>
      </c>
      <c r="Y9" s="83" t="s">
        <v>36</v>
      </c>
      <c r="Z9" s="83">
        <v>3023</v>
      </c>
      <c r="AA9" s="47">
        <v>11529.941860465118</v>
      </c>
      <c r="AB9" s="4"/>
      <c r="AC9" s="23">
        <v>5</v>
      </c>
      <c r="AD9" s="80" t="s">
        <v>23</v>
      </c>
      <c r="AE9" s="80" t="s">
        <v>33</v>
      </c>
      <c r="AF9" s="80">
        <v>420</v>
      </c>
      <c r="AG9" s="119">
        <v>17.5</v>
      </c>
      <c r="AH9" s="4"/>
      <c r="AI9" s="153"/>
      <c r="AJ9" s="21">
        <v>2</v>
      </c>
      <c r="AK9" s="34" t="s">
        <v>71</v>
      </c>
      <c r="AL9" s="47">
        <v>10817.275747508305</v>
      </c>
      <c r="AN9" s="156"/>
      <c r="AO9" s="65" t="s">
        <v>58</v>
      </c>
      <c r="AP9" s="65" t="s">
        <v>57</v>
      </c>
      <c r="AQ9" s="65" t="s">
        <v>49</v>
      </c>
      <c r="AR9" s="71" t="s">
        <v>56</v>
      </c>
      <c r="AS9" s="4"/>
    </row>
    <row r="10" spans="2:45" ht="15.95" customHeight="1" x14ac:dyDescent="0.25">
      <c r="B10" s="85">
        <v>6</v>
      </c>
      <c r="C10" s="138" t="s">
        <v>29</v>
      </c>
      <c r="D10" s="15">
        <v>4007</v>
      </c>
      <c r="E10" s="103">
        <v>400</v>
      </c>
      <c r="F10" s="99">
        <v>21</v>
      </c>
      <c r="G10" s="37">
        <f t="shared" si="0"/>
        <v>68.02721088435375</v>
      </c>
      <c r="H10" s="54">
        <v>19.100000000000001</v>
      </c>
      <c r="I10" s="171">
        <v>12107.142857142857</v>
      </c>
      <c r="J10" s="167">
        <v>11389.161129568107</v>
      </c>
      <c r="L10" s="20">
        <v>6</v>
      </c>
      <c r="M10" s="17" t="s">
        <v>25</v>
      </c>
      <c r="N10" s="17">
        <v>5</v>
      </c>
      <c r="O10" s="28">
        <v>18.8</v>
      </c>
      <c r="P10" s="18">
        <v>12537</v>
      </c>
      <c r="Q10" s="4"/>
      <c r="R10" s="25">
        <v>6</v>
      </c>
      <c r="S10" s="82" t="s">
        <v>23</v>
      </c>
      <c r="T10" s="82" t="s">
        <v>38</v>
      </c>
      <c r="U10" s="45">
        <v>13993.355481727574</v>
      </c>
      <c r="V10" s="4"/>
      <c r="W10" s="152">
        <v>400</v>
      </c>
      <c r="X10" s="15">
        <v>1</v>
      </c>
      <c r="Y10" s="82" t="s">
        <v>23</v>
      </c>
      <c r="Z10" s="82" t="s">
        <v>38</v>
      </c>
      <c r="AA10" s="45">
        <v>13993.355481727574</v>
      </c>
      <c r="AB10" s="4"/>
      <c r="AC10" s="23">
        <v>6</v>
      </c>
      <c r="AD10" s="80" t="s">
        <v>26</v>
      </c>
      <c r="AE10" s="32" t="s">
        <v>41</v>
      </c>
      <c r="AF10" s="80">
        <v>470</v>
      </c>
      <c r="AG10" s="119">
        <v>17.5</v>
      </c>
      <c r="AH10" s="4"/>
      <c r="AI10" s="152" t="s">
        <v>21</v>
      </c>
      <c r="AJ10" s="15">
        <v>1</v>
      </c>
      <c r="AK10" s="82" t="s">
        <v>31</v>
      </c>
      <c r="AL10" s="45">
        <v>13787.375415282393</v>
      </c>
      <c r="AN10" s="154" t="s">
        <v>35</v>
      </c>
      <c r="AO10" s="150" t="s">
        <v>82</v>
      </c>
      <c r="AP10" s="150" t="s">
        <v>47</v>
      </c>
      <c r="AQ10" s="78" t="s">
        <v>83</v>
      </c>
      <c r="AR10" s="78" t="s">
        <v>84</v>
      </c>
      <c r="AS10" s="4"/>
    </row>
    <row r="11" spans="2:45" ht="15.95" customHeight="1" thickBot="1" x14ac:dyDescent="0.3">
      <c r="B11" s="86">
        <v>7</v>
      </c>
      <c r="C11" s="139"/>
      <c r="D11" s="80">
        <v>427</v>
      </c>
      <c r="E11" s="94">
        <v>400</v>
      </c>
      <c r="F11" s="100">
        <v>21</v>
      </c>
      <c r="G11" s="36">
        <f t="shared" si="0"/>
        <v>68.02721088435375</v>
      </c>
      <c r="H11" s="52">
        <v>18.3</v>
      </c>
      <c r="I11" s="172">
        <v>11464.285714285714</v>
      </c>
      <c r="J11" s="168">
        <v>10891.071428571429</v>
      </c>
      <c r="L11" s="20">
        <v>7</v>
      </c>
      <c r="M11" s="17" t="s">
        <v>29</v>
      </c>
      <c r="N11" s="80">
        <v>5</v>
      </c>
      <c r="O11" s="52">
        <v>19.8</v>
      </c>
      <c r="P11" s="18">
        <v>11495</v>
      </c>
      <c r="Q11" s="4"/>
      <c r="R11" s="20">
        <v>7</v>
      </c>
      <c r="S11" s="80" t="s">
        <v>28</v>
      </c>
      <c r="T11" s="27">
        <v>30500</v>
      </c>
      <c r="U11" s="46">
        <v>13825.913621262456</v>
      </c>
      <c r="V11" s="4"/>
      <c r="W11" s="158"/>
      <c r="X11" s="17">
        <v>2</v>
      </c>
      <c r="Y11" s="80" t="s">
        <v>25</v>
      </c>
      <c r="Z11" s="32" t="s">
        <v>44</v>
      </c>
      <c r="AA11" s="46">
        <v>13379.734219269103</v>
      </c>
      <c r="AB11" s="4"/>
      <c r="AC11" s="20">
        <v>7</v>
      </c>
      <c r="AD11" s="80" t="s">
        <v>25</v>
      </c>
      <c r="AE11" s="32" t="s">
        <v>44</v>
      </c>
      <c r="AF11" s="80">
        <v>410</v>
      </c>
      <c r="AG11" s="119">
        <v>17.600000000000001</v>
      </c>
      <c r="AH11" s="4"/>
      <c r="AI11" s="153"/>
      <c r="AJ11" s="21">
        <v>2</v>
      </c>
      <c r="AK11" s="83">
        <v>507</v>
      </c>
      <c r="AL11" s="47">
        <v>11536.710963455147</v>
      </c>
      <c r="AN11" s="156"/>
      <c r="AO11" s="157"/>
      <c r="AP11" s="157"/>
      <c r="AQ11" s="65" t="s">
        <v>85</v>
      </c>
      <c r="AR11" s="65" t="s">
        <v>86</v>
      </c>
      <c r="AS11" s="4"/>
    </row>
    <row r="12" spans="2:45" ht="15.95" customHeight="1" x14ac:dyDescent="0.25">
      <c r="B12" s="86">
        <v>8</v>
      </c>
      <c r="C12" s="139"/>
      <c r="D12" s="80">
        <v>548</v>
      </c>
      <c r="E12" s="94">
        <v>500</v>
      </c>
      <c r="F12" s="100">
        <v>22.5</v>
      </c>
      <c r="G12" s="36">
        <f t="shared" si="0"/>
        <v>63.492063492063494</v>
      </c>
      <c r="H12" s="52">
        <v>20.7</v>
      </c>
      <c r="I12" s="172">
        <v>13607.142857142857</v>
      </c>
      <c r="J12" s="168">
        <v>12547.051495016611</v>
      </c>
      <c r="L12" s="20">
        <v>8</v>
      </c>
      <c r="M12" s="17" t="s">
        <v>70</v>
      </c>
      <c r="N12" s="17">
        <v>2</v>
      </c>
      <c r="O12" s="28">
        <v>19.3</v>
      </c>
      <c r="P12" s="18">
        <v>11413</v>
      </c>
      <c r="Q12" s="4"/>
      <c r="R12" s="20">
        <v>8</v>
      </c>
      <c r="S12" s="80" t="s">
        <v>21</v>
      </c>
      <c r="T12" s="80" t="s">
        <v>31</v>
      </c>
      <c r="U12" s="46">
        <v>13787.375415282393</v>
      </c>
      <c r="V12" s="4"/>
      <c r="W12" s="158"/>
      <c r="X12" s="17">
        <v>3</v>
      </c>
      <c r="Y12" s="80" t="s">
        <v>23</v>
      </c>
      <c r="Z12" s="80" t="s">
        <v>33</v>
      </c>
      <c r="AA12" s="46">
        <v>12882.05980066445</v>
      </c>
      <c r="AB12" s="4"/>
      <c r="AC12" s="23">
        <v>8</v>
      </c>
      <c r="AD12" s="80" t="s">
        <v>23</v>
      </c>
      <c r="AE12" s="80" t="s">
        <v>64</v>
      </c>
      <c r="AF12" s="80">
        <v>390</v>
      </c>
      <c r="AG12" s="119">
        <v>17.600000000000001</v>
      </c>
      <c r="AH12" s="4"/>
      <c r="AI12" s="152" t="s">
        <v>59</v>
      </c>
      <c r="AJ12" s="15">
        <v>1</v>
      </c>
      <c r="AK12" s="82">
        <v>525</v>
      </c>
      <c r="AL12" s="45">
        <v>11284.3853820598</v>
      </c>
      <c r="AN12" s="66" t="s">
        <v>37</v>
      </c>
      <c r="AO12" s="67" t="s">
        <v>87</v>
      </c>
      <c r="AP12" s="67"/>
      <c r="AQ12" s="129"/>
      <c r="AR12" s="129"/>
      <c r="AS12" s="4"/>
    </row>
    <row r="13" spans="2:45" ht="15.95" customHeight="1" thickBot="1" x14ac:dyDescent="0.3">
      <c r="B13" s="86">
        <v>9</v>
      </c>
      <c r="C13" s="139"/>
      <c r="D13" s="80">
        <v>555</v>
      </c>
      <c r="E13" s="94">
        <v>500</v>
      </c>
      <c r="F13" s="100">
        <v>22.5</v>
      </c>
      <c r="G13" s="36">
        <f t="shared" si="0"/>
        <v>63.492063492063494</v>
      </c>
      <c r="H13" s="52">
        <v>20.3</v>
      </c>
      <c r="I13" s="172">
        <v>11964.285714285714</v>
      </c>
      <c r="J13" s="168">
        <v>11087.83222591362</v>
      </c>
      <c r="L13" s="20">
        <v>9</v>
      </c>
      <c r="M13" s="17" t="s">
        <v>36</v>
      </c>
      <c r="N13" s="17">
        <v>7</v>
      </c>
      <c r="O13" s="28">
        <v>19.7</v>
      </c>
      <c r="P13" s="18">
        <v>11136</v>
      </c>
      <c r="Q13" s="4"/>
      <c r="R13" s="23">
        <v>9</v>
      </c>
      <c r="S13" s="80" t="s">
        <v>28</v>
      </c>
      <c r="T13" s="80" t="s">
        <v>68</v>
      </c>
      <c r="U13" s="46">
        <v>13589.202657807309</v>
      </c>
      <c r="V13" s="4"/>
      <c r="W13" s="158"/>
      <c r="X13" s="17">
        <v>4</v>
      </c>
      <c r="Y13" s="80" t="s">
        <v>23</v>
      </c>
      <c r="Z13" s="80" t="s">
        <v>65</v>
      </c>
      <c r="AA13" s="46">
        <v>12829.734219269103</v>
      </c>
      <c r="AB13" s="4"/>
      <c r="AC13" s="24">
        <v>9</v>
      </c>
      <c r="AD13" s="83" t="s">
        <v>26</v>
      </c>
      <c r="AE13" s="34" t="s">
        <v>77</v>
      </c>
      <c r="AF13" s="83">
        <v>620</v>
      </c>
      <c r="AG13" s="120">
        <v>17.8</v>
      </c>
      <c r="AH13" s="4"/>
      <c r="AI13" s="153"/>
      <c r="AJ13" s="21">
        <v>2</v>
      </c>
      <c r="AK13" s="83">
        <v>424</v>
      </c>
      <c r="AL13" s="47">
        <v>10755.357142857143</v>
      </c>
      <c r="AN13" s="66" t="s">
        <v>39</v>
      </c>
      <c r="AO13" s="67" t="s">
        <v>87</v>
      </c>
      <c r="AP13" s="67"/>
      <c r="AQ13" s="67"/>
      <c r="AR13" s="67"/>
      <c r="AS13" s="4"/>
    </row>
    <row r="14" spans="2:45" ht="15.95" customHeight="1" thickBot="1" x14ac:dyDescent="0.3">
      <c r="B14" s="87">
        <v>10</v>
      </c>
      <c r="C14" s="140"/>
      <c r="D14" s="83">
        <v>666</v>
      </c>
      <c r="E14" s="95">
        <v>600</v>
      </c>
      <c r="F14" s="101">
        <v>22.5</v>
      </c>
      <c r="G14" s="38">
        <f t="shared" si="0"/>
        <v>63.492063492063494</v>
      </c>
      <c r="H14" s="53">
        <v>20.7</v>
      </c>
      <c r="I14" s="173">
        <v>12535.714285714286</v>
      </c>
      <c r="J14" s="169">
        <v>11559.094684385382</v>
      </c>
      <c r="L14" s="20">
        <v>10</v>
      </c>
      <c r="M14" s="17" t="s">
        <v>59</v>
      </c>
      <c r="N14" s="17">
        <v>5</v>
      </c>
      <c r="O14" s="28">
        <v>18.399999999999999</v>
      </c>
      <c r="P14" s="18">
        <v>11020</v>
      </c>
      <c r="Q14" s="4"/>
      <c r="R14" s="26">
        <v>10</v>
      </c>
      <c r="S14" s="83" t="s">
        <v>25</v>
      </c>
      <c r="T14" s="34" t="s">
        <v>44</v>
      </c>
      <c r="U14" s="47">
        <v>13379.734219269103</v>
      </c>
      <c r="V14" s="4"/>
      <c r="W14" s="158"/>
      <c r="X14" s="17">
        <v>5</v>
      </c>
      <c r="Y14" s="80" t="s">
        <v>26</v>
      </c>
      <c r="Z14" s="32" t="s">
        <v>41</v>
      </c>
      <c r="AA14" s="46">
        <v>12505.191029900334</v>
      </c>
      <c r="AB14" s="4"/>
      <c r="AC14" s="19">
        <v>10</v>
      </c>
      <c r="AD14" s="82" t="s">
        <v>36</v>
      </c>
      <c r="AE14" s="82">
        <v>4030</v>
      </c>
      <c r="AF14" s="82">
        <v>400</v>
      </c>
      <c r="AG14" s="118">
        <v>18</v>
      </c>
      <c r="AH14" s="4"/>
      <c r="AI14" s="152" t="s">
        <v>25</v>
      </c>
      <c r="AJ14" s="15">
        <v>1</v>
      </c>
      <c r="AK14" s="33" t="s">
        <v>69</v>
      </c>
      <c r="AL14" s="45">
        <v>14365.946843853819</v>
      </c>
      <c r="AN14" s="79"/>
      <c r="AO14" s="79"/>
      <c r="AP14" s="79"/>
      <c r="AS14" s="4"/>
    </row>
    <row r="15" spans="2:45" ht="15.95" customHeight="1" x14ac:dyDescent="0.25">
      <c r="B15" s="85">
        <v>11</v>
      </c>
      <c r="C15" s="138" t="s">
        <v>23</v>
      </c>
      <c r="D15" s="82" t="s">
        <v>53</v>
      </c>
      <c r="E15" s="102">
        <v>360</v>
      </c>
      <c r="F15" s="99">
        <v>18</v>
      </c>
      <c r="G15" s="37">
        <f t="shared" si="0"/>
        <v>79.365079365079367</v>
      </c>
      <c r="H15" s="54">
        <v>18.100000000000001</v>
      </c>
      <c r="I15" s="171">
        <v>12678.571428571428</v>
      </c>
      <c r="J15" s="167">
        <v>12074.127906976744</v>
      </c>
      <c r="L15" s="73">
        <v>11</v>
      </c>
      <c r="M15" s="80" t="s">
        <v>46</v>
      </c>
      <c r="N15" s="80">
        <v>3</v>
      </c>
      <c r="O15" s="52">
        <v>18.899999999999999</v>
      </c>
      <c r="P15" s="18">
        <v>10470</v>
      </c>
      <c r="Q15" s="4"/>
      <c r="R15" s="25">
        <v>11</v>
      </c>
      <c r="S15" s="82" t="s">
        <v>26</v>
      </c>
      <c r="T15" s="33" t="s">
        <v>75</v>
      </c>
      <c r="U15" s="45">
        <v>12950.581395348838</v>
      </c>
      <c r="V15" s="4"/>
      <c r="W15" s="158"/>
      <c r="X15" s="17">
        <v>6</v>
      </c>
      <c r="Y15" s="80" t="s">
        <v>36</v>
      </c>
      <c r="Z15" s="80">
        <v>4051</v>
      </c>
      <c r="AA15" s="46">
        <v>11855.149501661128</v>
      </c>
      <c r="AB15" s="4"/>
      <c r="AC15" s="20">
        <v>11</v>
      </c>
      <c r="AD15" s="80" t="s">
        <v>23</v>
      </c>
      <c r="AE15" s="80" t="s">
        <v>53</v>
      </c>
      <c r="AF15" s="80">
        <v>360</v>
      </c>
      <c r="AG15" s="119">
        <v>18.100000000000001</v>
      </c>
      <c r="AH15" s="4"/>
      <c r="AI15" s="158"/>
      <c r="AJ15" s="17">
        <v>2</v>
      </c>
      <c r="AK15" s="32" t="s">
        <v>44</v>
      </c>
      <c r="AL15" s="46">
        <v>13379.734219269103</v>
      </c>
      <c r="AN15" s="79"/>
      <c r="AO15" s="79"/>
      <c r="AP15" s="79"/>
      <c r="AS15" s="4"/>
    </row>
    <row r="16" spans="2:45" ht="15.95" customHeight="1" thickBot="1" x14ac:dyDescent="0.3">
      <c r="B16" s="86">
        <v>12</v>
      </c>
      <c r="C16" s="139"/>
      <c r="D16" s="80" t="s">
        <v>64</v>
      </c>
      <c r="E16" s="94">
        <v>390</v>
      </c>
      <c r="F16" s="100">
        <v>18</v>
      </c>
      <c r="G16" s="36">
        <f t="shared" si="0"/>
        <v>79.365079365079367</v>
      </c>
      <c r="H16" s="52">
        <v>17.600000000000001</v>
      </c>
      <c r="I16" s="172">
        <v>13000</v>
      </c>
      <c r="J16" s="168">
        <v>12455.813953488372</v>
      </c>
      <c r="L16" s="74">
        <v>12</v>
      </c>
      <c r="M16" s="21" t="s">
        <v>40</v>
      </c>
      <c r="N16" s="21">
        <v>1</v>
      </c>
      <c r="O16" s="29" t="s">
        <v>61</v>
      </c>
      <c r="P16" s="22" t="s">
        <v>61</v>
      </c>
      <c r="Q16" s="4"/>
      <c r="R16" s="20">
        <v>12</v>
      </c>
      <c r="S16" s="80" t="s">
        <v>23</v>
      </c>
      <c r="T16" s="80" t="s">
        <v>33</v>
      </c>
      <c r="U16" s="46">
        <v>12882.05980066445</v>
      </c>
      <c r="V16" s="4"/>
      <c r="W16" s="158"/>
      <c r="X16" s="17">
        <v>7</v>
      </c>
      <c r="Y16" s="80" t="s">
        <v>29</v>
      </c>
      <c r="Z16" s="17">
        <v>4007</v>
      </c>
      <c r="AA16" s="46">
        <v>11389.161129568107</v>
      </c>
      <c r="AB16" s="4"/>
      <c r="AC16" s="23">
        <v>12</v>
      </c>
      <c r="AD16" s="80" t="s">
        <v>36</v>
      </c>
      <c r="AE16" s="80">
        <v>3023</v>
      </c>
      <c r="AF16" s="80">
        <v>300</v>
      </c>
      <c r="AG16" s="119">
        <v>18.100000000000001</v>
      </c>
      <c r="AH16" s="4"/>
      <c r="AI16" s="158"/>
      <c r="AJ16" s="80">
        <v>3</v>
      </c>
      <c r="AK16" s="32" t="s">
        <v>45</v>
      </c>
      <c r="AL16" s="46">
        <v>12876.993355481729</v>
      </c>
      <c r="AO16" s="48"/>
      <c r="AP16" s="48"/>
      <c r="AQ16" s="48"/>
      <c r="AR16" s="48"/>
      <c r="AS16" s="4"/>
    </row>
    <row r="17" spans="2:45" ht="15.95" customHeight="1" thickBot="1" x14ac:dyDescent="0.3">
      <c r="B17" s="86">
        <v>13</v>
      </c>
      <c r="C17" s="139"/>
      <c r="D17" s="80" t="s">
        <v>33</v>
      </c>
      <c r="E17" s="94">
        <v>420</v>
      </c>
      <c r="F17" s="100">
        <v>19</v>
      </c>
      <c r="G17" s="36">
        <f t="shared" si="0"/>
        <v>75.187969924812037</v>
      </c>
      <c r="H17" s="52">
        <v>17.5</v>
      </c>
      <c r="I17" s="172">
        <v>13428.571428571428</v>
      </c>
      <c r="J17" s="168">
        <v>12882.05980066445</v>
      </c>
      <c r="L17" s="135" t="s">
        <v>19</v>
      </c>
      <c r="M17" s="136"/>
      <c r="N17" s="136"/>
      <c r="O17" s="136"/>
      <c r="P17" s="137"/>
      <c r="Q17" s="4"/>
      <c r="R17" s="23">
        <v>13</v>
      </c>
      <c r="S17" s="80" t="s">
        <v>25</v>
      </c>
      <c r="T17" s="32" t="s">
        <v>45</v>
      </c>
      <c r="U17" s="46">
        <v>12876.993355481729</v>
      </c>
      <c r="V17" s="4"/>
      <c r="W17" s="158"/>
      <c r="X17" s="17">
        <v>8</v>
      </c>
      <c r="Y17" s="80" t="s">
        <v>28</v>
      </c>
      <c r="Z17" s="27">
        <v>30389</v>
      </c>
      <c r="AA17" s="46">
        <v>11216.860465116279</v>
      </c>
      <c r="AB17" s="4"/>
      <c r="AC17" s="23">
        <v>13</v>
      </c>
      <c r="AD17" s="80" t="s">
        <v>29</v>
      </c>
      <c r="AE17" s="80">
        <v>427</v>
      </c>
      <c r="AF17" s="80">
        <v>400</v>
      </c>
      <c r="AG17" s="119">
        <v>18.3</v>
      </c>
      <c r="AH17" s="4"/>
      <c r="AI17" s="158"/>
      <c r="AJ17" s="80">
        <v>4</v>
      </c>
      <c r="AK17" s="32" t="s">
        <v>43</v>
      </c>
      <c r="AL17" s="46">
        <v>11940.448504983387</v>
      </c>
      <c r="AN17" s="130" t="s">
        <v>88</v>
      </c>
      <c r="AO17" s="79"/>
      <c r="AP17" s="79"/>
      <c r="AQ17" s="79"/>
      <c r="AR17" s="79"/>
      <c r="AS17" s="48"/>
    </row>
    <row r="18" spans="2:45" ht="15.95" customHeight="1" thickBot="1" x14ac:dyDescent="0.3">
      <c r="B18" s="86">
        <v>14</v>
      </c>
      <c r="C18" s="139"/>
      <c r="D18" s="80" t="s">
        <v>38</v>
      </c>
      <c r="E18" s="94">
        <v>450</v>
      </c>
      <c r="F18" s="100">
        <v>21</v>
      </c>
      <c r="G18" s="36">
        <f t="shared" si="0"/>
        <v>68.02721088435375</v>
      </c>
      <c r="H18" s="52">
        <v>19</v>
      </c>
      <c r="I18" s="172">
        <v>14857.142857142857</v>
      </c>
      <c r="J18" s="168">
        <v>13993.355481727574</v>
      </c>
      <c r="L18" s="25">
        <v>1</v>
      </c>
      <c r="M18" s="82">
        <v>500</v>
      </c>
      <c r="N18" s="82">
        <v>13</v>
      </c>
      <c r="O18" s="54">
        <v>19.7</v>
      </c>
      <c r="P18" s="16">
        <v>12543</v>
      </c>
      <c r="Q18" s="4"/>
      <c r="R18" s="20">
        <v>14</v>
      </c>
      <c r="S18" s="80" t="s">
        <v>23</v>
      </c>
      <c r="T18" s="80" t="s">
        <v>65</v>
      </c>
      <c r="U18" s="46">
        <v>12829.734219269103</v>
      </c>
      <c r="V18" s="4"/>
      <c r="W18" s="158"/>
      <c r="X18" s="17">
        <v>9</v>
      </c>
      <c r="Y18" s="80" t="s">
        <v>29</v>
      </c>
      <c r="Z18" s="80">
        <v>427</v>
      </c>
      <c r="AA18" s="46">
        <v>10891.071428571429</v>
      </c>
      <c r="AB18" s="4"/>
      <c r="AC18" s="23">
        <v>14</v>
      </c>
      <c r="AD18" s="80" t="s">
        <v>59</v>
      </c>
      <c r="AE18" s="80">
        <v>424</v>
      </c>
      <c r="AF18" s="80">
        <v>460</v>
      </c>
      <c r="AG18" s="119">
        <v>18.3</v>
      </c>
      <c r="AH18" s="4"/>
      <c r="AI18" s="153"/>
      <c r="AJ18" s="83">
        <v>5</v>
      </c>
      <c r="AK18" s="34">
        <v>2370</v>
      </c>
      <c r="AL18" s="47">
        <v>10121.511627906977</v>
      </c>
      <c r="AN18" s="159" t="s">
        <v>89</v>
      </c>
      <c r="AO18" s="159"/>
      <c r="AP18" s="159"/>
      <c r="AQ18" s="159"/>
      <c r="AR18" s="159"/>
      <c r="AS18" s="48"/>
    </row>
    <row r="19" spans="2:45" ht="15.95" customHeight="1" x14ac:dyDescent="0.25">
      <c r="B19" s="86">
        <v>15</v>
      </c>
      <c r="C19" s="139"/>
      <c r="D19" s="80" t="s">
        <v>65</v>
      </c>
      <c r="E19" s="94">
        <v>450</v>
      </c>
      <c r="F19" s="100">
        <v>21</v>
      </c>
      <c r="G19" s="36">
        <f t="shared" si="0"/>
        <v>68.02721088435375</v>
      </c>
      <c r="H19" s="52">
        <v>18.7</v>
      </c>
      <c r="I19" s="172">
        <v>13571.428571428572</v>
      </c>
      <c r="J19" s="168">
        <v>12829.734219269103</v>
      </c>
      <c r="L19" s="20">
        <v>2</v>
      </c>
      <c r="M19" s="80">
        <v>600</v>
      </c>
      <c r="N19" s="80">
        <v>11</v>
      </c>
      <c r="O19" s="52">
        <v>19.7</v>
      </c>
      <c r="P19" s="18">
        <v>12424</v>
      </c>
      <c r="Q19" s="4"/>
      <c r="R19" s="20">
        <v>15</v>
      </c>
      <c r="S19" s="80" t="s">
        <v>29</v>
      </c>
      <c r="T19" s="80">
        <v>548</v>
      </c>
      <c r="U19" s="46">
        <v>12547.051495016611</v>
      </c>
      <c r="V19" s="4"/>
      <c r="W19" s="158"/>
      <c r="X19" s="17">
        <v>10</v>
      </c>
      <c r="Y19" s="80" t="s">
        <v>70</v>
      </c>
      <c r="Z19" s="32" t="s">
        <v>71</v>
      </c>
      <c r="AA19" s="46">
        <v>10817.275747508305</v>
      </c>
      <c r="AB19" s="4"/>
      <c r="AC19" s="20">
        <v>15</v>
      </c>
      <c r="AD19" s="80" t="s">
        <v>28</v>
      </c>
      <c r="AE19" s="27">
        <v>30500</v>
      </c>
      <c r="AF19" s="80">
        <v>520</v>
      </c>
      <c r="AG19" s="119">
        <v>18.399999999999999</v>
      </c>
      <c r="AH19" s="4"/>
      <c r="AI19" s="152" t="s">
        <v>28</v>
      </c>
      <c r="AJ19" s="15">
        <v>1</v>
      </c>
      <c r="AK19" s="31">
        <v>30500</v>
      </c>
      <c r="AL19" s="45">
        <v>13825.913621262456</v>
      </c>
      <c r="AN19" s="159"/>
      <c r="AO19" s="159"/>
      <c r="AP19" s="159"/>
      <c r="AQ19" s="159"/>
      <c r="AR19" s="159"/>
      <c r="AS19" s="48"/>
    </row>
    <row r="20" spans="2:45" ht="15.95" customHeight="1" x14ac:dyDescent="0.25">
      <c r="B20" s="86">
        <v>16</v>
      </c>
      <c r="C20" s="139"/>
      <c r="D20" s="80" t="s">
        <v>24</v>
      </c>
      <c r="E20" s="94">
        <v>570</v>
      </c>
      <c r="F20" s="100">
        <v>21</v>
      </c>
      <c r="G20" s="36">
        <f t="shared" si="0"/>
        <v>68.02721088435375</v>
      </c>
      <c r="H20" s="52">
        <v>18.7</v>
      </c>
      <c r="I20" s="172">
        <v>15964.285714285716</v>
      </c>
      <c r="J20" s="168">
        <v>15091.818936877076</v>
      </c>
      <c r="L20" s="20">
        <v>3</v>
      </c>
      <c r="M20" s="80">
        <v>300</v>
      </c>
      <c r="N20" s="80">
        <v>6</v>
      </c>
      <c r="O20" s="52">
        <v>17.7</v>
      </c>
      <c r="P20" s="18">
        <v>12000</v>
      </c>
      <c r="Q20" s="4"/>
      <c r="R20" s="20">
        <v>16</v>
      </c>
      <c r="S20" s="80" t="s">
        <v>26</v>
      </c>
      <c r="T20" s="32" t="s">
        <v>41</v>
      </c>
      <c r="U20" s="46">
        <v>12505.191029900334</v>
      </c>
      <c r="V20" s="4"/>
      <c r="W20" s="158"/>
      <c r="X20" s="17">
        <v>11</v>
      </c>
      <c r="Y20" s="80" t="s">
        <v>59</v>
      </c>
      <c r="Z20" s="80">
        <v>424</v>
      </c>
      <c r="AA20" s="46">
        <v>10755.357142857143</v>
      </c>
      <c r="AB20" s="4"/>
      <c r="AC20" s="23">
        <v>16</v>
      </c>
      <c r="AD20" s="80" t="s">
        <v>59</v>
      </c>
      <c r="AE20" s="80">
        <v>525</v>
      </c>
      <c r="AF20" s="80">
        <v>510</v>
      </c>
      <c r="AG20" s="119">
        <v>18.399999999999999</v>
      </c>
      <c r="AH20" s="75"/>
      <c r="AI20" s="158"/>
      <c r="AJ20" s="17">
        <v>2</v>
      </c>
      <c r="AK20" s="80" t="s">
        <v>68</v>
      </c>
      <c r="AL20" s="46">
        <v>13589.202657807309</v>
      </c>
      <c r="AS20" s="49"/>
    </row>
    <row r="21" spans="2:45" ht="15.95" customHeight="1" thickBot="1" x14ac:dyDescent="0.3">
      <c r="B21" s="86">
        <v>17</v>
      </c>
      <c r="C21" s="139"/>
      <c r="D21" s="80" t="s">
        <v>66</v>
      </c>
      <c r="E21" s="94">
        <v>600</v>
      </c>
      <c r="F21" s="100">
        <v>21</v>
      </c>
      <c r="G21" s="36">
        <f t="shared" si="0"/>
        <v>68.02721088435375</v>
      </c>
      <c r="H21" s="52">
        <v>18.899999999999999</v>
      </c>
      <c r="I21" s="172">
        <v>16071.428571428572</v>
      </c>
      <c r="J21" s="168">
        <v>15155.730897009966</v>
      </c>
      <c r="L21" s="20">
        <v>4</v>
      </c>
      <c r="M21" s="80">
        <v>400</v>
      </c>
      <c r="N21" s="80">
        <v>15</v>
      </c>
      <c r="O21" s="52">
        <v>18.3</v>
      </c>
      <c r="P21" s="18">
        <v>11810</v>
      </c>
      <c r="Q21" s="4"/>
      <c r="R21" s="23">
        <v>17</v>
      </c>
      <c r="S21" s="80" t="s">
        <v>23</v>
      </c>
      <c r="T21" s="80" t="s">
        <v>64</v>
      </c>
      <c r="U21" s="46">
        <v>12455.813953488372</v>
      </c>
      <c r="V21" s="4"/>
      <c r="W21" s="158"/>
      <c r="X21" s="17">
        <v>12</v>
      </c>
      <c r="Y21" s="80" t="s">
        <v>36</v>
      </c>
      <c r="Z21" s="80">
        <v>4030</v>
      </c>
      <c r="AA21" s="46">
        <v>10692.691029900332</v>
      </c>
      <c r="AB21" s="4"/>
      <c r="AC21" s="23">
        <v>17</v>
      </c>
      <c r="AD21" s="80" t="s">
        <v>46</v>
      </c>
      <c r="AE21" s="32" t="s">
        <v>51</v>
      </c>
      <c r="AF21" s="80">
        <v>510</v>
      </c>
      <c r="AG21" s="119">
        <v>18.5</v>
      </c>
      <c r="AH21" s="4"/>
      <c r="AI21" s="153"/>
      <c r="AJ21" s="21">
        <v>3</v>
      </c>
      <c r="AK21" s="72">
        <v>30389</v>
      </c>
      <c r="AL21" s="47">
        <v>11216.860465116279</v>
      </c>
    </row>
    <row r="22" spans="2:45" ht="15.95" customHeight="1" thickBot="1" x14ac:dyDescent="0.3">
      <c r="B22" s="87">
        <v>18</v>
      </c>
      <c r="C22" s="140"/>
      <c r="D22" s="83" t="s">
        <v>54</v>
      </c>
      <c r="E22" s="104">
        <v>600</v>
      </c>
      <c r="F22" s="101">
        <v>21</v>
      </c>
      <c r="G22" s="38">
        <f t="shared" si="0"/>
        <v>68.02721088435375</v>
      </c>
      <c r="H22" s="53">
        <v>20</v>
      </c>
      <c r="I22" s="173">
        <v>15607.142857142857</v>
      </c>
      <c r="J22" s="169">
        <v>14518.27242524917</v>
      </c>
      <c r="L22" s="74">
        <v>5</v>
      </c>
      <c r="M22" s="83">
        <v>200</v>
      </c>
      <c r="N22" s="83">
        <v>1</v>
      </c>
      <c r="O22" s="53">
        <v>17.100000000000001</v>
      </c>
      <c r="P22" s="22">
        <v>10122</v>
      </c>
      <c r="Q22" s="4"/>
      <c r="R22" s="20">
        <v>18</v>
      </c>
      <c r="S22" s="80" t="s">
        <v>26</v>
      </c>
      <c r="T22" s="32" t="s">
        <v>76</v>
      </c>
      <c r="U22" s="46">
        <v>12438.496677740863</v>
      </c>
      <c r="V22" s="4"/>
      <c r="W22" s="153"/>
      <c r="X22" s="21">
        <v>13</v>
      </c>
      <c r="Y22" s="83" t="s">
        <v>36</v>
      </c>
      <c r="Z22" s="83" t="s">
        <v>67</v>
      </c>
      <c r="AA22" s="47">
        <v>10318.60465116279</v>
      </c>
      <c r="AB22" s="4"/>
      <c r="AC22" s="23">
        <v>18</v>
      </c>
      <c r="AD22" s="80" t="s">
        <v>70</v>
      </c>
      <c r="AE22" s="32" t="s">
        <v>71</v>
      </c>
      <c r="AF22" s="80">
        <v>400</v>
      </c>
      <c r="AG22" s="119">
        <v>18.600000000000001</v>
      </c>
      <c r="AH22" s="4"/>
      <c r="AI22" s="152" t="s">
        <v>36</v>
      </c>
      <c r="AJ22" s="82">
        <v>1</v>
      </c>
      <c r="AK22" s="82">
        <v>4051</v>
      </c>
      <c r="AL22" s="45">
        <v>11855.149501661128</v>
      </c>
    </row>
    <row r="23" spans="2:45" ht="15.95" customHeight="1" x14ac:dyDescent="0.25">
      <c r="B23" s="85">
        <v>19</v>
      </c>
      <c r="C23" s="138" t="s">
        <v>21</v>
      </c>
      <c r="D23" s="82">
        <v>507</v>
      </c>
      <c r="E23" s="102">
        <v>570</v>
      </c>
      <c r="F23" s="99">
        <v>22.5</v>
      </c>
      <c r="G23" s="37">
        <f t="shared" si="0"/>
        <v>63.492063492063494</v>
      </c>
      <c r="H23" s="54">
        <v>20.399999999999999</v>
      </c>
      <c r="I23" s="171">
        <v>12464.285714285714</v>
      </c>
      <c r="J23" s="167">
        <v>11536.710963455147</v>
      </c>
      <c r="Q23" s="4"/>
      <c r="R23" s="20">
        <v>19</v>
      </c>
      <c r="S23" s="80" t="s">
        <v>23</v>
      </c>
      <c r="T23" s="80" t="s">
        <v>53</v>
      </c>
      <c r="U23" s="46">
        <v>12074.127906976744</v>
      </c>
      <c r="V23" s="4"/>
      <c r="W23" s="152">
        <v>500</v>
      </c>
      <c r="X23" s="15">
        <v>1</v>
      </c>
      <c r="Y23" s="82" t="s">
        <v>23</v>
      </c>
      <c r="Z23" s="82" t="s">
        <v>24</v>
      </c>
      <c r="AA23" s="45">
        <v>15091.818936877076</v>
      </c>
      <c r="AB23" s="4"/>
      <c r="AC23" s="20">
        <v>19</v>
      </c>
      <c r="AD23" s="80" t="s">
        <v>23</v>
      </c>
      <c r="AE23" s="80" t="s">
        <v>24</v>
      </c>
      <c r="AF23" s="80">
        <v>570</v>
      </c>
      <c r="AG23" s="119">
        <v>18.7</v>
      </c>
      <c r="AH23" s="4"/>
      <c r="AI23" s="158"/>
      <c r="AJ23" s="80">
        <v>2</v>
      </c>
      <c r="AK23" s="80">
        <v>3023</v>
      </c>
      <c r="AL23" s="46">
        <v>11529.941860465118</v>
      </c>
    </row>
    <row r="24" spans="2:45" ht="15.95" customHeight="1" thickBot="1" x14ac:dyDescent="0.3">
      <c r="B24" s="87">
        <v>20</v>
      </c>
      <c r="C24" s="140"/>
      <c r="D24" s="83" t="s">
        <v>31</v>
      </c>
      <c r="E24" s="95">
        <v>580</v>
      </c>
      <c r="F24" s="101">
        <v>22.5</v>
      </c>
      <c r="G24" s="38">
        <f t="shared" si="0"/>
        <v>63.492063492063494</v>
      </c>
      <c r="H24" s="53">
        <v>20</v>
      </c>
      <c r="I24" s="173">
        <v>14821.428571428572</v>
      </c>
      <c r="J24" s="169">
        <v>13787.375415282393</v>
      </c>
      <c r="Q24" s="4"/>
      <c r="R24" s="26">
        <v>20</v>
      </c>
      <c r="S24" s="83" t="s">
        <v>70</v>
      </c>
      <c r="T24" s="34" t="s">
        <v>72</v>
      </c>
      <c r="U24" s="47">
        <v>12008.347176079733</v>
      </c>
      <c r="V24" s="4"/>
      <c r="W24" s="158"/>
      <c r="X24" s="17">
        <v>2</v>
      </c>
      <c r="Y24" s="80" t="s">
        <v>25</v>
      </c>
      <c r="Z24" s="32" t="s">
        <v>69</v>
      </c>
      <c r="AA24" s="46">
        <v>14365.946843853819</v>
      </c>
      <c r="AB24" s="4"/>
      <c r="AC24" s="23">
        <v>20</v>
      </c>
      <c r="AD24" s="80" t="s">
        <v>23</v>
      </c>
      <c r="AE24" s="80" t="s">
        <v>65</v>
      </c>
      <c r="AF24" s="80">
        <v>450</v>
      </c>
      <c r="AG24" s="119">
        <v>18.7</v>
      </c>
      <c r="AH24" s="4"/>
      <c r="AI24" s="158"/>
      <c r="AJ24" s="80">
        <v>3</v>
      </c>
      <c r="AK24" s="80">
        <v>640</v>
      </c>
      <c r="AL24" s="46">
        <v>11416.611295681061</v>
      </c>
    </row>
    <row r="25" spans="2:45" ht="15.95" customHeight="1" x14ac:dyDescent="0.25">
      <c r="B25" s="85">
        <v>21</v>
      </c>
      <c r="C25" s="138" t="s">
        <v>36</v>
      </c>
      <c r="D25" s="82">
        <v>3023</v>
      </c>
      <c r="E25" s="102">
        <v>300</v>
      </c>
      <c r="F25" s="99">
        <v>18</v>
      </c>
      <c r="G25" s="37">
        <f t="shared" si="0"/>
        <v>79.365079365079367</v>
      </c>
      <c r="H25" s="54">
        <v>18.100000000000001</v>
      </c>
      <c r="I25" s="171">
        <v>12107.142857142857</v>
      </c>
      <c r="J25" s="167">
        <v>11529.941860465118</v>
      </c>
      <c r="L25" s="4"/>
      <c r="Q25" s="4"/>
      <c r="R25" s="19">
        <v>21</v>
      </c>
      <c r="S25" s="82" t="s">
        <v>25</v>
      </c>
      <c r="T25" s="33" t="s">
        <v>43</v>
      </c>
      <c r="U25" s="45">
        <v>11940.448504983387</v>
      </c>
      <c r="V25" s="4"/>
      <c r="W25" s="158"/>
      <c r="X25" s="17">
        <v>3</v>
      </c>
      <c r="Y25" s="80" t="s">
        <v>28</v>
      </c>
      <c r="Z25" s="27">
        <v>30500</v>
      </c>
      <c r="AA25" s="46">
        <v>13825.913621262456</v>
      </c>
      <c r="AB25" s="4"/>
      <c r="AC25" s="23">
        <v>21</v>
      </c>
      <c r="AD25" s="80" t="s">
        <v>26</v>
      </c>
      <c r="AE25" s="32" t="s">
        <v>52</v>
      </c>
      <c r="AF25" s="80">
        <v>640</v>
      </c>
      <c r="AG25" s="119">
        <v>18.8</v>
      </c>
      <c r="AH25" s="4"/>
      <c r="AI25" s="158"/>
      <c r="AJ25" s="17">
        <v>4</v>
      </c>
      <c r="AK25" s="80">
        <v>6030</v>
      </c>
      <c r="AL25" s="46">
        <v>11120.681063122925</v>
      </c>
    </row>
    <row r="26" spans="2:45" ht="15.95" customHeight="1" x14ac:dyDescent="0.25">
      <c r="B26" s="86">
        <v>22</v>
      </c>
      <c r="C26" s="139"/>
      <c r="D26" s="80" t="s">
        <v>67</v>
      </c>
      <c r="E26" s="94">
        <v>400</v>
      </c>
      <c r="F26" s="100">
        <v>21</v>
      </c>
      <c r="G26" s="36">
        <f t="shared" si="0"/>
        <v>68.02721088435375</v>
      </c>
      <c r="H26" s="52">
        <v>18.8</v>
      </c>
      <c r="I26" s="172">
        <v>10928.571428571428</v>
      </c>
      <c r="J26" s="168">
        <v>10318.60465116279</v>
      </c>
      <c r="L26" s="4"/>
      <c r="Q26" s="4"/>
      <c r="R26" s="20">
        <v>22</v>
      </c>
      <c r="S26" s="80" t="s">
        <v>46</v>
      </c>
      <c r="T26" s="32" t="s">
        <v>51</v>
      </c>
      <c r="U26" s="46">
        <v>11879.775747508307</v>
      </c>
      <c r="V26" s="4"/>
      <c r="W26" s="158"/>
      <c r="X26" s="17">
        <v>4</v>
      </c>
      <c r="Y26" s="80" t="s">
        <v>21</v>
      </c>
      <c r="Z26" s="80" t="s">
        <v>31</v>
      </c>
      <c r="AA26" s="46">
        <v>13787.375415282393</v>
      </c>
      <c r="AB26" s="4"/>
      <c r="AC26" s="23">
        <v>22</v>
      </c>
      <c r="AD26" s="80" t="s">
        <v>36</v>
      </c>
      <c r="AE26" s="80" t="s">
        <v>67</v>
      </c>
      <c r="AF26" s="80">
        <v>400</v>
      </c>
      <c r="AG26" s="119">
        <v>18.8</v>
      </c>
      <c r="AH26" s="4"/>
      <c r="AI26" s="158"/>
      <c r="AJ26" s="17">
        <v>5</v>
      </c>
      <c r="AK26" s="80">
        <v>6102</v>
      </c>
      <c r="AL26" s="46">
        <v>11018.27242524917</v>
      </c>
    </row>
    <row r="27" spans="2:45" ht="15.95" customHeight="1" x14ac:dyDescent="0.25">
      <c r="B27" s="86">
        <v>23</v>
      </c>
      <c r="C27" s="139"/>
      <c r="D27" s="80">
        <v>4030</v>
      </c>
      <c r="E27" s="94">
        <v>400</v>
      </c>
      <c r="F27" s="100">
        <v>21</v>
      </c>
      <c r="G27" s="36">
        <f t="shared" si="0"/>
        <v>68.02721088435375</v>
      </c>
      <c r="H27" s="52">
        <v>18</v>
      </c>
      <c r="I27" s="172">
        <v>11214.285714285714</v>
      </c>
      <c r="J27" s="168">
        <v>10692.691029900332</v>
      </c>
      <c r="L27" s="4"/>
      <c r="Q27" s="4"/>
      <c r="R27" s="20">
        <v>23</v>
      </c>
      <c r="S27" s="80" t="s">
        <v>36</v>
      </c>
      <c r="T27" s="80">
        <v>4051</v>
      </c>
      <c r="U27" s="46">
        <v>11855.149501661128</v>
      </c>
      <c r="V27" s="4"/>
      <c r="W27" s="158"/>
      <c r="X27" s="17">
        <v>5</v>
      </c>
      <c r="Y27" s="80" t="s">
        <v>28</v>
      </c>
      <c r="Z27" s="80" t="s">
        <v>68</v>
      </c>
      <c r="AA27" s="46">
        <v>13589.202657807309</v>
      </c>
      <c r="AB27" s="4"/>
      <c r="AC27" s="20">
        <v>23</v>
      </c>
      <c r="AD27" s="80" t="s">
        <v>23</v>
      </c>
      <c r="AE27" s="80" t="s">
        <v>66</v>
      </c>
      <c r="AF27" s="80">
        <v>600</v>
      </c>
      <c r="AG27" s="119">
        <v>18.899999999999999</v>
      </c>
      <c r="AH27" s="4"/>
      <c r="AI27" s="158"/>
      <c r="AJ27" s="17">
        <v>6</v>
      </c>
      <c r="AK27" s="80">
        <v>4030</v>
      </c>
      <c r="AL27" s="46">
        <v>10692.691029900332</v>
      </c>
    </row>
    <row r="28" spans="2:45" ht="15.95" customHeight="1" thickBot="1" x14ac:dyDescent="0.3">
      <c r="B28" s="86">
        <v>24</v>
      </c>
      <c r="C28" s="139"/>
      <c r="D28" s="80">
        <v>4051</v>
      </c>
      <c r="E28" s="94">
        <v>400</v>
      </c>
      <c r="F28" s="100">
        <v>21</v>
      </c>
      <c r="G28" s="36">
        <f t="shared" si="0"/>
        <v>68.02721088435375</v>
      </c>
      <c r="H28" s="52">
        <v>18.899999999999999</v>
      </c>
      <c r="I28" s="172">
        <v>12571.428571428571</v>
      </c>
      <c r="J28" s="168">
        <v>11855.149501661128</v>
      </c>
      <c r="Q28" s="4"/>
      <c r="R28" s="20">
        <v>24</v>
      </c>
      <c r="S28" s="80" t="s">
        <v>26</v>
      </c>
      <c r="T28" s="32" t="s">
        <v>77</v>
      </c>
      <c r="U28" s="46">
        <v>11811.129568106313</v>
      </c>
      <c r="V28" s="4"/>
      <c r="W28" s="158"/>
      <c r="X28" s="17">
        <v>6</v>
      </c>
      <c r="Y28" s="80" t="s">
        <v>25</v>
      </c>
      <c r="Z28" s="32" t="s">
        <v>45</v>
      </c>
      <c r="AA28" s="46">
        <v>12876.993355481729</v>
      </c>
      <c r="AB28" s="4"/>
      <c r="AC28" s="24">
        <v>24</v>
      </c>
      <c r="AD28" s="83" t="s">
        <v>36</v>
      </c>
      <c r="AE28" s="83">
        <v>4051</v>
      </c>
      <c r="AF28" s="83">
        <v>400</v>
      </c>
      <c r="AG28" s="120">
        <v>18.899999999999999</v>
      </c>
      <c r="AH28" s="4"/>
      <c r="AI28" s="153"/>
      <c r="AJ28" s="21">
        <v>7</v>
      </c>
      <c r="AK28" s="83" t="s">
        <v>67</v>
      </c>
      <c r="AL28" s="47">
        <v>10318.60465116279</v>
      </c>
    </row>
    <row r="29" spans="2:45" ht="15.95" customHeight="1" x14ac:dyDescent="0.25">
      <c r="B29" s="86">
        <v>25</v>
      </c>
      <c r="C29" s="139"/>
      <c r="D29" s="80">
        <v>640</v>
      </c>
      <c r="E29" s="94">
        <v>600</v>
      </c>
      <c r="F29" s="100">
        <v>22.5</v>
      </c>
      <c r="G29" s="36">
        <f t="shared" si="0"/>
        <v>63.492063492063494</v>
      </c>
      <c r="H29" s="52">
        <v>21.9</v>
      </c>
      <c r="I29" s="172">
        <v>12571.428571428571</v>
      </c>
      <c r="J29" s="168">
        <v>11416.611295681061</v>
      </c>
      <c r="Q29" s="4"/>
      <c r="R29" s="23">
        <v>25</v>
      </c>
      <c r="S29" s="80" t="s">
        <v>29</v>
      </c>
      <c r="T29" s="80">
        <v>666</v>
      </c>
      <c r="U29" s="46">
        <v>11559.094684385382</v>
      </c>
      <c r="V29" s="4"/>
      <c r="W29" s="158"/>
      <c r="X29" s="17">
        <v>7</v>
      </c>
      <c r="Y29" s="80" t="s">
        <v>29</v>
      </c>
      <c r="Z29" s="80">
        <v>548</v>
      </c>
      <c r="AA29" s="46">
        <v>12547.051495016611</v>
      </c>
      <c r="AB29" s="4"/>
      <c r="AC29" s="19">
        <v>25</v>
      </c>
      <c r="AD29" s="82" t="s">
        <v>23</v>
      </c>
      <c r="AE29" s="82" t="s">
        <v>38</v>
      </c>
      <c r="AF29" s="82">
        <v>450</v>
      </c>
      <c r="AG29" s="118">
        <v>19</v>
      </c>
      <c r="AH29" s="4"/>
      <c r="AI29" s="152" t="s">
        <v>23</v>
      </c>
      <c r="AJ29" s="15">
        <v>1</v>
      </c>
      <c r="AK29" s="82" t="s">
        <v>66</v>
      </c>
      <c r="AL29" s="45">
        <v>15155.730897009966</v>
      </c>
    </row>
    <row r="30" spans="2:45" ht="15.95" customHeight="1" x14ac:dyDescent="0.25">
      <c r="B30" s="86">
        <v>26</v>
      </c>
      <c r="C30" s="139"/>
      <c r="D30" s="80">
        <v>6102</v>
      </c>
      <c r="E30" s="94">
        <v>600</v>
      </c>
      <c r="F30" s="100">
        <v>22.5</v>
      </c>
      <c r="G30" s="36">
        <f t="shared" si="0"/>
        <v>63.492063492063494</v>
      </c>
      <c r="H30" s="52">
        <v>20.8</v>
      </c>
      <c r="I30" s="172">
        <v>11964.285714285714</v>
      </c>
      <c r="J30" s="168">
        <v>11018.27242524917</v>
      </c>
      <c r="Q30" s="4"/>
      <c r="R30" s="20">
        <v>26</v>
      </c>
      <c r="S30" s="80" t="s">
        <v>21</v>
      </c>
      <c r="T30" s="80">
        <v>507</v>
      </c>
      <c r="U30" s="46">
        <v>11536.710963455147</v>
      </c>
      <c r="V30" s="4"/>
      <c r="W30" s="158"/>
      <c r="X30" s="17">
        <v>8</v>
      </c>
      <c r="Y30" s="80" t="s">
        <v>70</v>
      </c>
      <c r="Z30" s="32" t="s">
        <v>72</v>
      </c>
      <c r="AA30" s="46">
        <v>12008.347176079733</v>
      </c>
      <c r="AB30" s="4"/>
      <c r="AC30" s="23">
        <v>26</v>
      </c>
      <c r="AD30" s="80" t="s">
        <v>46</v>
      </c>
      <c r="AE30" s="32" t="s">
        <v>73</v>
      </c>
      <c r="AF30" s="80">
        <v>550</v>
      </c>
      <c r="AG30" s="119">
        <v>19</v>
      </c>
      <c r="AH30" s="4"/>
      <c r="AI30" s="158"/>
      <c r="AJ30" s="17">
        <v>2</v>
      </c>
      <c r="AK30" s="80" t="s">
        <v>24</v>
      </c>
      <c r="AL30" s="46">
        <v>15091.818936877076</v>
      </c>
    </row>
    <row r="31" spans="2:45" ht="15.95" customHeight="1" thickBot="1" x14ac:dyDescent="0.3">
      <c r="B31" s="87">
        <v>27</v>
      </c>
      <c r="C31" s="140"/>
      <c r="D31" s="83">
        <v>6030</v>
      </c>
      <c r="E31" s="95">
        <v>600</v>
      </c>
      <c r="F31" s="101">
        <v>22.5</v>
      </c>
      <c r="G31" s="38">
        <f t="shared" si="0"/>
        <v>63.492063492063494</v>
      </c>
      <c r="H31" s="53">
        <v>21.7</v>
      </c>
      <c r="I31" s="173">
        <v>12214.285714285716</v>
      </c>
      <c r="J31" s="169">
        <v>11120.681063122925</v>
      </c>
      <c r="Q31" s="4"/>
      <c r="R31" s="20">
        <v>27</v>
      </c>
      <c r="S31" s="80" t="s">
        <v>36</v>
      </c>
      <c r="T31" s="80">
        <v>3023</v>
      </c>
      <c r="U31" s="46">
        <v>11529.941860465118</v>
      </c>
      <c r="V31" s="4"/>
      <c r="W31" s="158"/>
      <c r="X31" s="17">
        <v>9</v>
      </c>
      <c r="Y31" s="80" t="s">
        <v>46</v>
      </c>
      <c r="Z31" s="32" t="s">
        <v>51</v>
      </c>
      <c r="AA31" s="46">
        <v>11879.775747508307</v>
      </c>
      <c r="AB31" s="4"/>
      <c r="AC31" s="20">
        <v>27</v>
      </c>
      <c r="AD31" s="80" t="s">
        <v>29</v>
      </c>
      <c r="AE31" s="17">
        <v>4007</v>
      </c>
      <c r="AF31" s="17">
        <v>400</v>
      </c>
      <c r="AG31" s="119">
        <v>19.100000000000001</v>
      </c>
      <c r="AH31" s="4"/>
      <c r="AI31" s="158"/>
      <c r="AJ31" s="17">
        <v>3</v>
      </c>
      <c r="AK31" s="80" t="s">
        <v>54</v>
      </c>
      <c r="AL31" s="46">
        <v>14518.27242524917</v>
      </c>
    </row>
    <row r="32" spans="2:45" ht="15.95" customHeight="1" x14ac:dyDescent="0.25">
      <c r="B32" s="85">
        <v>28</v>
      </c>
      <c r="C32" s="138" t="s">
        <v>28</v>
      </c>
      <c r="D32" s="31">
        <v>30389</v>
      </c>
      <c r="E32" s="102">
        <v>400</v>
      </c>
      <c r="F32" s="99">
        <v>21</v>
      </c>
      <c r="G32" s="37">
        <f t="shared" si="0"/>
        <v>68.02721088435375</v>
      </c>
      <c r="H32" s="54">
        <v>17.399999999999999</v>
      </c>
      <c r="I32" s="171">
        <v>11678.571428571429</v>
      </c>
      <c r="J32" s="167">
        <v>11216.860465116279</v>
      </c>
      <c r="Q32" s="4"/>
      <c r="R32" s="20">
        <v>28</v>
      </c>
      <c r="S32" s="80" t="s">
        <v>36</v>
      </c>
      <c r="T32" s="80">
        <v>640</v>
      </c>
      <c r="U32" s="46">
        <v>11416.611295681061</v>
      </c>
      <c r="V32" s="4"/>
      <c r="W32" s="158"/>
      <c r="X32" s="17">
        <v>10</v>
      </c>
      <c r="Y32" s="80" t="s">
        <v>21</v>
      </c>
      <c r="Z32" s="80">
        <v>507</v>
      </c>
      <c r="AA32" s="46">
        <v>11536.710963455147</v>
      </c>
      <c r="AB32" s="4"/>
      <c r="AC32" s="23">
        <v>28</v>
      </c>
      <c r="AD32" s="80" t="s">
        <v>46</v>
      </c>
      <c r="AE32" s="32" t="s">
        <v>74</v>
      </c>
      <c r="AF32" s="80">
        <v>600</v>
      </c>
      <c r="AG32" s="119">
        <v>19.100000000000001</v>
      </c>
      <c r="AH32" s="4"/>
      <c r="AI32" s="158"/>
      <c r="AJ32" s="17">
        <v>4</v>
      </c>
      <c r="AK32" s="80" t="s">
        <v>38</v>
      </c>
      <c r="AL32" s="46">
        <v>13993.355481727574</v>
      </c>
    </row>
    <row r="33" spans="2:38" ht="15.95" customHeight="1" x14ac:dyDescent="0.25">
      <c r="B33" s="86">
        <v>29</v>
      </c>
      <c r="C33" s="139"/>
      <c r="D33" s="27">
        <v>30500</v>
      </c>
      <c r="E33" s="94">
        <v>520</v>
      </c>
      <c r="F33" s="100">
        <v>21</v>
      </c>
      <c r="G33" s="36">
        <f t="shared" si="0"/>
        <v>68.02721088435375</v>
      </c>
      <c r="H33" s="52">
        <v>18.399999999999999</v>
      </c>
      <c r="I33" s="172">
        <v>14571.428571428571</v>
      </c>
      <c r="J33" s="168">
        <v>13825.913621262456</v>
      </c>
      <c r="Q33" s="4"/>
      <c r="R33" s="23">
        <v>29</v>
      </c>
      <c r="S33" s="80" t="s">
        <v>29</v>
      </c>
      <c r="T33" s="17">
        <v>4007</v>
      </c>
      <c r="U33" s="46">
        <v>11389.161129568107</v>
      </c>
      <c r="V33" s="4"/>
      <c r="W33" s="158"/>
      <c r="X33" s="17">
        <v>11</v>
      </c>
      <c r="Y33" s="80" t="s">
        <v>59</v>
      </c>
      <c r="Z33" s="80">
        <v>525</v>
      </c>
      <c r="AA33" s="46">
        <v>11284.3853820598</v>
      </c>
      <c r="AB33" s="4"/>
      <c r="AC33" s="23">
        <v>29</v>
      </c>
      <c r="AD33" s="80" t="s">
        <v>28</v>
      </c>
      <c r="AE33" s="80" t="s">
        <v>68</v>
      </c>
      <c r="AF33" s="80">
        <v>540</v>
      </c>
      <c r="AG33" s="119">
        <v>19.600000000000001</v>
      </c>
      <c r="AH33" s="4"/>
      <c r="AI33" s="158"/>
      <c r="AJ33" s="80">
        <v>5</v>
      </c>
      <c r="AK33" s="80" t="s">
        <v>33</v>
      </c>
      <c r="AL33" s="46">
        <v>12882.05980066445</v>
      </c>
    </row>
    <row r="34" spans="2:38" ht="15.75" customHeight="1" thickBot="1" x14ac:dyDescent="0.3">
      <c r="B34" s="87">
        <v>30</v>
      </c>
      <c r="C34" s="140"/>
      <c r="D34" s="83" t="s">
        <v>68</v>
      </c>
      <c r="E34" s="95">
        <v>540</v>
      </c>
      <c r="F34" s="101">
        <v>21</v>
      </c>
      <c r="G34" s="38">
        <f t="shared" si="0"/>
        <v>68.02721088435375</v>
      </c>
      <c r="H34" s="53">
        <v>19.600000000000001</v>
      </c>
      <c r="I34" s="173">
        <v>14535.714285714284</v>
      </c>
      <c r="J34" s="169">
        <v>13589.202657807309</v>
      </c>
      <c r="L34" s="4"/>
      <c r="Q34" s="4"/>
      <c r="R34" s="20">
        <v>30</v>
      </c>
      <c r="S34" s="80" t="s">
        <v>59</v>
      </c>
      <c r="T34" s="80">
        <v>525</v>
      </c>
      <c r="U34" s="46">
        <v>11284.3853820598</v>
      </c>
      <c r="V34" s="4"/>
      <c r="W34" s="158"/>
      <c r="X34" s="17">
        <v>12</v>
      </c>
      <c r="Y34" s="80" t="s">
        <v>29</v>
      </c>
      <c r="Z34" s="80">
        <v>555</v>
      </c>
      <c r="AA34" s="46">
        <v>11087.83222591362</v>
      </c>
      <c r="AB34" s="4"/>
      <c r="AC34" s="23">
        <v>30</v>
      </c>
      <c r="AD34" s="80" t="s">
        <v>26</v>
      </c>
      <c r="AE34" s="32" t="s">
        <v>76</v>
      </c>
      <c r="AF34" s="80">
        <v>630</v>
      </c>
      <c r="AG34" s="119">
        <v>19.7</v>
      </c>
      <c r="AH34" s="4"/>
      <c r="AI34" s="158"/>
      <c r="AJ34" s="80">
        <v>6</v>
      </c>
      <c r="AK34" s="80" t="s">
        <v>65</v>
      </c>
      <c r="AL34" s="46">
        <v>12829.734219269103</v>
      </c>
    </row>
    <row r="35" spans="2:38" ht="15.95" customHeight="1" thickBot="1" x14ac:dyDescent="0.3">
      <c r="B35" s="85">
        <v>31</v>
      </c>
      <c r="C35" s="138" t="s">
        <v>25</v>
      </c>
      <c r="D35" s="33">
        <v>2370</v>
      </c>
      <c r="E35" s="102">
        <v>290</v>
      </c>
      <c r="F35" s="99">
        <v>18</v>
      </c>
      <c r="G35" s="37">
        <f t="shared" si="0"/>
        <v>79.365079365079367</v>
      </c>
      <c r="H35" s="54">
        <v>17.100000000000001</v>
      </c>
      <c r="I35" s="171">
        <v>10500</v>
      </c>
      <c r="J35" s="167">
        <v>10121.511627906977</v>
      </c>
      <c r="Q35" s="4"/>
      <c r="R35" s="20">
        <v>31</v>
      </c>
      <c r="S35" s="80" t="s">
        <v>28</v>
      </c>
      <c r="T35" s="27">
        <v>30389</v>
      </c>
      <c r="U35" s="46">
        <v>11216.860465116279</v>
      </c>
      <c r="V35" s="4"/>
      <c r="W35" s="153"/>
      <c r="X35" s="21">
        <v>13</v>
      </c>
      <c r="Y35" s="83" t="s">
        <v>46</v>
      </c>
      <c r="Z35" s="34" t="s">
        <v>73</v>
      </c>
      <c r="AA35" s="47">
        <v>9183.1395348837214</v>
      </c>
      <c r="AB35" s="4"/>
      <c r="AC35" s="26">
        <v>31</v>
      </c>
      <c r="AD35" s="83" t="s">
        <v>70</v>
      </c>
      <c r="AE35" s="34" t="s">
        <v>72</v>
      </c>
      <c r="AF35" s="83">
        <v>500</v>
      </c>
      <c r="AG35" s="120">
        <v>19.899999999999999</v>
      </c>
      <c r="AH35" s="4"/>
      <c r="AI35" s="158"/>
      <c r="AJ35" s="80">
        <v>7</v>
      </c>
      <c r="AK35" s="80" t="s">
        <v>64</v>
      </c>
      <c r="AL35" s="46">
        <v>12455.813953488372</v>
      </c>
    </row>
    <row r="36" spans="2:38" ht="15.95" customHeight="1" thickBot="1" x14ac:dyDescent="0.3">
      <c r="B36" s="86">
        <v>32</v>
      </c>
      <c r="C36" s="139"/>
      <c r="D36" s="32" t="s">
        <v>43</v>
      </c>
      <c r="E36" s="94">
        <v>380</v>
      </c>
      <c r="F36" s="100">
        <v>21</v>
      </c>
      <c r="G36" s="36">
        <f t="shared" si="0"/>
        <v>68.02721088435375</v>
      </c>
      <c r="H36" s="52">
        <v>16.899999999999999</v>
      </c>
      <c r="I36" s="172">
        <v>12357.142857142857</v>
      </c>
      <c r="J36" s="168">
        <v>11940.448504983387</v>
      </c>
      <c r="Q36" s="4"/>
      <c r="R36" s="20">
        <v>32</v>
      </c>
      <c r="S36" s="80" t="s">
        <v>36</v>
      </c>
      <c r="T36" s="80">
        <v>6030</v>
      </c>
      <c r="U36" s="46">
        <v>11120.681063122925</v>
      </c>
      <c r="V36" s="4"/>
      <c r="W36" s="152">
        <v>600</v>
      </c>
      <c r="X36" s="15">
        <v>1</v>
      </c>
      <c r="Y36" s="82" t="s">
        <v>23</v>
      </c>
      <c r="Z36" s="82" t="s">
        <v>66</v>
      </c>
      <c r="AA36" s="45">
        <v>15155.730897009966</v>
      </c>
      <c r="AB36" s="4"/>
      <c r="AC36" s="19">
        <v>32</v>
      </c>
      <c r="AD36" s="82" t="s">
        <v>23</v>
      </c>
      <c r="AE36" s="82" t="s">
        <v>54</v>
      </c>
      <c r="AF36" s="123">
        <v>600</v>
      </c>
      <c r="AG36" s="118">
        <v>20</v>
      </c>
      <c r="AH36" s="4"/>
      <c r="AI36" s="153"/>
      <c r="AJ36" s="21">
        <v>8</v>
      </c>
      <c r="AK36" s="83" t="s">
        <v>53</v>
      </c>
      <c r="AL36" s="47">
        <v>12074.127906976744</v>
      </c>
    </row>
    <row r="37" spans="2:38" ht="15.95" customHeight="1" x14ac:dyDescent="0.25">
      <c r="B37" s="86">
        <v>33</v>
      </c>
      <c r="C37" s="139"/>
      <c r="D37" s="32" t="s">
        <v>44</v>
      </c>
      <c r="E37" s="94">
        <v>410</v>
      </c>
      <c r="F37" s="100">
        <v>21</v>
      </c>
      <c r="G37" s="36">
        <f t="shared" si="0"/>
        <v>68.02721088435375</v>
      </c>
      <c r="H37" s="52">
        <v>17.600000000000001</v>
      </c>
      <c r="I37" s="172">
        <v>13964.285714285714</v>
      </c>
      <c r="J37" s="168">
        <v>13379.734219269103</v>
      </c>
      <c r="Q37" s="4"/>
      <c r="R37" s="23">
        <v>33</v>
      </c>
      <c r="S37" s="80" t="s">
        <v>29</v>
      </c>
      <c r="T37" s="80">
        <v>555</v>
      </c>
      <c r="U37" s="46">
        <v>11087.83222591362</v>
      </c>
      <c r="V37" s="4"/>
      <c r="W37" s="158"/>
      <c r="X37" s="17">
        <v>2</v>
      </c>
      <c r="Y37" s="80" t="s">
        <v>23</v>
      </c>
      <c r="Z37" s="80" t="s">
        <v>54</v>
      </c>
      <c r="AA37" s="46">
        <v>14518.27242524917</v>
      </c>
      <c r="AB37" s="4"/>
      <c r="AC37" s="23">
        <v>33</v>
      </c>
      <c r="AD37" s="80" t="s">
        <v>21</v>
      </c>
      <c r="AE37" s="80" t="s">
        <v>31</v>
      </c>
      <c r="AF37" s="80">
        <v>580</v>
      </c>
      <c r="AG37" s="119">
        <v>20</v>
      </c>
      <c r="AH37" s="4"/>
      <c r="AI37" s="160" t="s">
        <v>26</v>
      </c>
      <c r="AJ37" s="15">
        <v>1</v>
      </c>
      <c r="AK37" s="33" t="s">
        <v>52</v>
      </c>
      <c r="AL37" s="45">
        <v>14331.39534883721</v>
      </c>
    </row>
    <row r="38" spans="2:38" ht="15.95" customHeight="1" thickBot="1" x14ac:dyDescent="0.3">
      <c r="B38" s="86">
        <v>34</v>
      </c>
      <c r="C38" s="139"/>
      <c r="D38" s="32" t="s">
        <v>45</v>
      </c>
      <c r="E38" s="94">
        <v>580</v>
      </c>
      <c r="F38" s="100">
        <v>22.5</v>
      </c>
      <c r="G38" s="36">
        <f t="shared" si="0"/>
        <v>63.492063492063494</v>
      </c>
      <c r="H38" s="52">
        <v>21.3</v>
      </c>
      <c r="I38" s="172">
        <v>14071.428571428572</v>
      </c>
      <c r="J38" s="168">
        <v>12876.993355481729</v>
      </c>
      <c r="Q38" s="4"/>
      <c r="R38" s="26">
        <v>34</v>
      </c>
      <c r="S38" s="83" t="s">
        <v>36</v>
      </c>
      <c r="T38" s="83">
        <v>6102</v>
      </c>
      <c r="U38" s="47">
        <v>11018.27242524917</v>
      </c>
      <c r="V38" s="4"/>
      <c r="W38" s="158"/>
      <c r="X38" s="17">
        <v>3</v>
      </c>
      <c r="Y38" s="80" t="s">
        <v>26</v>
      </c>
      <c r="Z38" s="32" t="s">
        <v>52</v>
      </c>
      <c r="AA38" s="46">
        <v>14331.39534883721</v>
      </c>
      <c r="AB38" s="4"/>
      <c r="AC38" s="23">
        <v>34</v>
      </c>
      <c r="AD38" s="80" t="s">
        <v>29</v>
      </c>
      <c r="AE38" s="80">
        <v>555</v>
      </c>
      <c r="AF38" s="80">
        <v>500</v>
      </c>
      <c r="AG38" s="119">
        <v>20.3</v>
      </c>
      <c r="AH38" s="4"/>
      <c r="AI38" s="161"/>
      <c r="AJ38" s="17">
        <v>2</v>
      </c>
      <c r="AK38" s="32" t="s">
        <v>75</v>
      </c>
      <c r="AL38" s="46">
        <v>12950.581395348838</v>
      </c>
    </row>
    <row r="39" spans="2:38" ht="15.95" customHeight="1" thickBot="1" x14ac:dyDescent="0.3">
      <c r="B39" s="87">
        <v>35</v>
      </c>
      <c r="C39" s="140"/>
      <c r="D39" s="34" t="s">
        <v>69</v>
      </c>
      <c r="E39" s="95">
        <v>590</v>
      </c>
      <c r="F39" s="101">
        <v>22.5</v>
      </c>
      <c r="G39" s="38">
        <f t="shared" si="0"/>
        <v>63.492063492063494</v>
      </c>
      <c r="H39" s="53">
        <v>21.2</v>
      </c>
      <c r="I39" s="173">
        <v>15678.571428571428</v>
      </c>
      <c r="J39" s="169">
        <v>14365.946843853819</v>
      </c>
      <c r="Q39" s="4"/>
      <c r="R39" s="25">
        <v>35</v>
      </c>
      <c r="S39" s="82" t="s">
        <v>29</v>
      </c>
      <c r="T39" s="82">
        <v>427</v>
      </c>
      <c r="U39" s="45">
        <v>10891.071428571429</v>
      </c>
      <c r="V39" s="4"/>
      <c r="W39" s="158"/>
      <c r="X39" s="17">
        <v>4</v>
      </c>
      <c r="Y39" s="80" t="s">
        <v>26</v>
      </c>
      <c r="Z39" s="32" t="s">
        <v>75</v>
      </c>
      <c r="AA39" s="46">
        <v>12950.581395348838</v>
      </c>
      <c r="AB39" s="4"/>
      <c r="AC39" s="20">
        <v>35</v>
      </c>
      <c r="AD39" s="80" t="s">
        <v>21</v>
      </c>
      <c r="AE39" s="80">
        <v>507</v>
      </c>
      <c r="AF39" s="80">
        <v>570</v>
      </c>
      <c r="AG39" s="119">
        <v>20.399999999999999</v>
      </c>
      <c r="AH39" s="4"/>
      <c r="AI39" s="161"/>
      <c r="AJ39" s="17">
        <v>3</v>
      </c>
      <c r="AK39" s="32" t="s">
        <v>41</v>
      </c>
      <c r="AL39" s="46">
        <v>12505.191029900334</v>
      </c>
    </row>
    <row r="40" spans="2:38" ht="15.95" customHeight="1" x14ac:dyDescent="0.25">
      <c r="B40" s="85">
        <v>36</v>
      </c>
      <c r="C40" s="138" t="s">
        <v>70</v>
      </c>
      <c r="D40" s="33" t="s">
        <v>71</v>
      </c>
      <c r="E40" s="102">
        <v>400</v>
      </c>
      <c r="F40" s="99">
        <v>22.5</v>
      </c>
      <c r="G40" s="37">
        <f t="shared" si="0"/>
        <v>63.492063492063494</v>
      </c>
      <c r="H40" s="54">
        <v>18.600000000000001</v>
      </c>
      <c r="I40" s="171">
        <v>11428.571428571428</v>
      </c>
      <c r="J40" s="167">
        <v>10817.275747508305</v>
      </c>
      <c r="Q40" s="4"/>
      <c r="R40" s="20">
        <v>36</v>
      </c>
      <c r="S40" s="80" t="s">
        <v>70</v>
      </c>
      <c r="T40" s="32" t="s">
        <v>71</v>
      </c>
      <c r="U40" s="46">
        <v>10817.275747508305</v>
      </c>
      <c r="V40" s="4"/>
      <c r="W40" s="158"/>
      <c r="X40" s="17">
        <v>5</v>
      </c>
      <c r="Y40" s="80" t="s">
        <v>26</v>
      </c>
      <c r="Z40" s="32" t="s">
        <v>76</v>
      </c>
      <c r="AA40" s="46">
        <v>12438.496677740863</v>
      </c>
      <c r="AB40" s="4"/>
      <c r="AC40" s="23">
        <v>36</v>
      </c>
      <c r="AD40" s="80" t="s">
        <v>29</v>
      </c>
      <c r="AE40" s="80">
        <v>548</v>
      </c>
      <c r="AF40" s="80">
        <v>500</v>
      </c>
      <c r="AG40" s="119">
        <v>20.7</v>
      </c>
      <c r="AH40" s="4"/>
      <c r="AI40" s="161"/>
      <c r="AJ40" s="17">
        <v>4</v>
      </c>
      <c r="AK40" s="32" t="s">
        <v>76</v>
      </c>
      <c r="AL40" s="46">
        <v>12438.496677740863</v>
      </c>
    </row>
    <row r="41" spans="2:38" ht="15.95" customHeight="1" thickBot="1" x14ac:dyDescent="0.3">
      <c r="B41" s="87">
        <v>37</v>
      </c>
      <c r="C41" s="140"/>
      <c r="D41" s="34" t="s">
        <v>72</v>
      </c>
      <c r="E41" s="95">
        <v>500</v>
      </c>
      <c r="F41" s="101">
        <v>22.5</v>
      </c>
      <c r="G41" s="38">
        <f t="shared" si="0"/>
        <v>63.492063492063494</v>
      </c>
      <c r="H41" s="53">
        <v>19.899999999999999</v>
      </c>
      <c r="I41" s="173">
        <v>12892.857142857143</v>
      </c>
      <c r="J41" s="169">
        <v>12008.347176079733</v>
      </c>
      <c r="Q41" s="4"/>
      <c r="R41" s="23">
        <v>37</v>
      </c>
      <c r="S41" s="80" t="s">
        <v>59</v>
      </c>
      <c r="T41" s="80">
        <v>424</v>
      </c>
      <c r="U41" s="46">
        <v>10755.357142857143</v>
      </c>
      <c r="V41" s="4"/>
      <c r="W41" s="158"/>
      <c r="X41" s="17">
        <v>6</v>
      </c>
      <c r="Y41" s="80" t="s">
        <v>26</v>
      </c>
      <c r="Z41" s="32" t="s">
        <v>77</v>
      </c>
      <c r="AA41" s="46">
        <v>11811.129568106313</v>
      </c>
      <c r="AB41" s="4"/>
      <c r="AC41" s="23">
        <v>37</v>
      </c>
      <c r="AD41" s="80" t="s">
        <v>29</v>
      </c>
      <c r="AE41" s="80">
        <v>666</v>
      </c>
      <c r="AF41" s="80">
        <v>600</v>
      </c>
      <c r="AG41" s="119">
        <v>20.7</v>
      </c>
      <c r="AH41" s="4"/>
      <c r="AI41" s="162"/>
      <c r="AJ41" s="21">
        <v>5</v>
      </c>
      <c r="AK41" s="34" t="s">
        <v>77</v>
      </c>
      <c r="AL41" s="47">
        <v>11811.129568106313</v>
      </c>
    </row>
    <row r="42" spans="2:38" ht="16.5" thickBot="1" x14ac:dyDescent="0.3">
      <c r="B42" s="85">
        <v>38</v>
      </c>
      <c r="C42" s="138" t="s">
        <v>46</v>
      </c>
      <c r="D42" s="33" t="s">
        <v>51</v>
      </c>
      <c r="E42" s="102">
        <v>510</v>
      </c>
      <c r="F42" s="99">
        <v>21</v>
      </c>
      <c r="G42" s="37">
        <f t="shared" si="0"/>
        <v>68.02721088435375</v>
      </c>
      <c r="H42" s="54">
        <v>18.5</v>
      </c>
      <c r="I42" s="171">
        <v>12535.714285714286</v>
      </c>
      <c r="J42" s="167">
        <v>11879.775747508307</v>
      </c>
      <c r="R42" s="20">
        <v>38</v>
      </c>
      <c r="S42" s="80" t="s">
        <v>36</v>
      </c>
      <c r="T42" s="80">
        <v>4030</v>
      </c>
      <c r="U42" s="46">
        <v>10692.691029900332</v>
      </c>
      <c r="W42" s="158"/>
      <c r="X42" s="17">
        <v>7</v>
      </c>
      <c r="Y42" s="80" t="s">
        <v>29</v>
      </c>
      <c r="Z42" s="80">
        <v>666</v>
      </c>
      <c r="AA42" s="46">
        <v>11559.094684385382</v>
      </c>
      <c r="AC42" s="24">
        <v>38</v>
      </c>
      <c r="AD42" s="83" t="s">
        <v>36</v>
      </c>
      <c r="AE42" s="83">
        <v>6102</v>
      </c>
      <c r="AF42" s="83">
        <v>600</v>
      </c>
      <c r="AG42" s="120">
        <v>20.8</v>
      </c>
      <c r="AI42" s="160" t="s">
        <v>29</v>
      </c>
      <c r="AJ42" s="82">
        <v>1</v>
      </c>
      <c r="AK42" s="82">
        <v>548</v>
      </c>
      <c r="AL42" s="45">
        <v>12547.051495016611</v>
      </c>
    </row>
    <row r="43" spans="2:38" x14ac:dyDescent="0.25">
      <c r="B43" s="86">
        <v>39</v>
      </c>
      <c r="C43" s="139"/>
      <c r="D43" s="32" t="s">
        <v>73</v>
      </c>
      <c r="E43" s="94">
        <v>550</v>
      </c>
      <c r="F43" s="100">
        <v>21</v>
      </c>
      <c r="G43" s="36">
        <f t="shared" si="0"/>
        <v>68.02721088435375</v>
      </c>
      <c r="H43" s="52">
        <v>19</v>
      </c>
      <c r="I43" s="172">
        <v>9750</v>
      </c>
      <c r="J43" s="168">
        <v>9183.1395348837214</v>
      </c>
      <c r="R43" s="20">
        <v>39</v>
      </c>
      <c r="S43" s="80" t="s">
        <v>46</v>
      </c>
      <c r="T43" s="32" t="s">
        <v>74</v>
      </c>
      <c r="U43" s="46">
        <v>10347.674418604653</v>
      </c>
      <c r="W43" s="158"/>
      <c r="X43" s="17">
        <v>8</v>
      </c>
      <c r="Y43" s="80" t="s">
        <v>36</v>
      </c>
      <c r="Z43" s="80">
        <v>640</v>
      </c>
      <c r="AA43" s="46">
        <v>11416.611295681061</v>
      </c>
      <c r="AC43" s="60">
        <v>39</v>
      </c>
      <c r="AD43" s="14" t="s">
        <v>25</v>
      </c>
      <c r="AE43" s="55" t="s">
        <v>69</v>
      </c>
      <c r="AF43" s="14">
        <v>590</v>
      </c>
      <c r="AG43" s="121">
        <v>21.2</v>
      </c>
      <c r="AI43" s="161"/>
      <c r="AJ43" s="80">
        <v>2</v>
      </c>
      <c r="AK43" s="80">
        <v>666</v>
      </c>
      <c r="AL43" s="46">
        <v>11559.094684385382</v>
      </c>
    </row>
    <row r="44" spans="2:38" ht="16.5" thickBot="1" x14ac:dyDescent="0.3">
      <c r="B44" s="87">
        <v>40</v>
      </c>
      <c r="C44" s="140"/>
      <c r="D44" s="34" t="s">
        <v>74</v>
      </c>
      <c r="E44" s="95">
        <v>600</v>
      </c>
      <c r="F44" s="101">
        <v>22.5</v>
      </c>
      <c r="G44" s="38">
        <f t="shared" si="0"/>
        <v>63.492063492063494</v>
      </c>
      <c r="H44" s="53">
        <v>19.100000000000001</v>
      </c>
      <c r="I44" s="173">
        <v>11000</v>
      </c>
      <c r="J44" s="169">
        <v>10347.674418604653</v>
      </c>
      <c r="R44" s="20">
        <v>40</v>
      </c>
      <c r="S44" s="80" t="s">
        <v>36</v>
      </c>
      <c r="T44" s="80" t="s">
        <v>67</v>
      </c>
      <c r="U44" s="46">
        <v>10318.60465116279</v>
      </c>
      <c r="W44" s="158"/>
      <c r="X44" s="17">
        <v>9</v>
      </c>
      <c r="Y44" s="80" t="s">
        <v>36</v>
      </c>
      <c r="Z44" s="80">
        <v>6030</v>
      </c>
      <c r="AA44" s="46">
        <v>11120.681063122925</v>
      </c>
      <c r="AC44" s="23">
        <v>40</v>
      </c>
      <c r="AD44" s="80" t="s">
        <v>25</v>
      </c>
      <c r="AE44" s="32" t="s">
        <v>45</v>
      </c>
      <c r="AF44" s="80">
        <v>580</v>
      </c>
      <c r="AG44" s="119">
        <v>21.3</v>
      </c>
      <c r="AI44" s="161"/>
      <c r="AJ44" s="80">
        <v>3</v>
      </c>
      <c r="AK44" s="17">
        <v>4007</v>
      </c>
      <c r="AL44" s="46">
        <v>11389.161129568107</v>
      </c>
    </row>
    <row r="45" spans="2:38" ht="16.5" thickBot="1" x14ac:dyDescent="0.3">
      <c r="B45" s="85">
        <v>41</v>
      </c>
      <c r="C45" s="138" t="s">
        <v>26</v>
      </c>
      <c r="D45" s="33" t="s">
        <v>41</v>
      </c>
      <c r="E45" s="102">
        <v>470</v>
      </c>
      <c r="F45" s="99">
        <v>21</v>
      </c>
      <c r="G45" s="37">
        <f t="shared" si="0"/>
        <v>68.02721088435375</v>
      </c>
      <c r="H45" s="54">
        <v>17.5</v>
      </c>
      <c r="I45" s="171">
        <v>13035.714285714286</v>
      </c>
      <c r="J45" s="167">
        <v>12505.191029900334</v>
      </c>
      <c r="R45" s="24">
        <v>41</v>
      </c>
      <c r="S45" s="83" t="s">
        <v>25</v>
      </c>
      <c r="T45" s="34">
        <v>2370</v>
      </c>
      <c r="U45" s="47">
        <v>10121.511627906977</v>
      </c>
      <c r="W45" s="158"/>
      <c r="X45" s="17">
        <v>10</v>
      </c>
      <c r="Y45" s="80" t="s">
        <v>36</v>
      </c>
      <c r="Z45" s="80">
        <v>6102</v>
      </c>
      <c r="AA45" s="46">
        <v>11018.27242524917</v>
      </c>
      <c r="AC45" s="23">
        <v>41</v>
      </c>
      <c r="AD45" s="80" t="s">
        <v>36</v>
      </c>
      <c r="AE45" s="80">
        <v>6030</v>
      </c>
      <c r="AF45" s="80">
        <v>600</v>
      </c>
      <c r="AG45" s="119">
        <v>21.7</v>
      </c>
      <c r="AI45" s="161"/>
      <c r="AJ45" s="80">
        <v>4</v>
      </c>
      <c r="AK45" s="80">
        <v>555</v>
      </c>
      <c r="AL45" s="46">
        <v>11087.83222591362</v>
      </c>
    </row>
    <row r="46" spans="2:38" ht="16.5" thickBot="1" x14ac:dyDescent="0.3">
      <c r="B46" s="86">
        <v>42</v>
      </c>
      <c r="C46" s="139"/>
      <c r="D46" s="32" t="s">
        <v>75</v>
      </c>
      <c r="E46" s="94">
        <v>610</v>
      </c>
      <c r="F46" s="100">
        <v>22.5</v>
      </c>
      <c r="G46" s="36">
        <f t="shared" si="0"/>
        <v>63.492063492063494</v>
      </c>
      <c r="H46" s="52">
        <v>17.5</v>
      </c>
      <c r="I46" s="172">
        <v>13500</v>
      </c>
      <c r="J46" s="168">
        <v>12950.581395348838</v>
      </c>
      <c r="R46" s="114">
        <v>42</v>
      </c>
      <c r="S46" s="62" t="s">
        <v>46</v>
      </c>
      <c r="T46" s="35" t="s">
        <v>73</v>
      </c>
      <c r="U46" s="63">
        <v>9183.1395348837214</v>
      </c>
      <c r="W46" s="153"/>
      <c r="X46" s="21">
        <v>11</v>
      </c>
      <c r="Y46" s="83" t="s">
        <v>46</v>
      </c>
      <c r="Z46" s="34" t="s">
        <v>74</v>
      </c>
      <c r="AA46" s="47">
        <v>10347.674418604653</v>
      </c>
      <c r="AC46" s="24">
        <v>42</v>
      </c>
      <c r="AD46" s="83" t="s">
        <v>36</v>
      </c>
      <c r="AE46" s="83">
        <v>640</v>
      </c>
      <c r="AF46" s="83">
        <v>600</v>
      </c>
      <c r="AG46" s="120">
        <v>21.9</v>
      </c>
      <c r="AI46" s="162"/>
      <c r="AJ46" s="83">
        <v>5</v>
      </c>
      <c r="AK46" s="83">
        <v>427</v>
      </c>
      <c r="AL46" s="47">
        <v>10891.071428571429</v>
      </c>
    </row>
    <row r="47" spans="2:38" x14ac:dyDescent="0.25">
      <c r="B47" s="86">
        <v>43</v>
      </c>
      <c r="C47" s="139"/>
      <c r="D47" s="32" t="s">
        <v>76</v>
      </c>
      <c r="E47" s="94">
        <v>630</v>
      </c>
      <c r="F47" s="100">
        <v>22.5</v>
      </c>
      <c r="G47" s="36">
        <f t="shared" si="0"/>
        <v>63.492063492063494</v>
      </c>
      <c r="H47" s="52">
        <v>19.7</v>
      </c>
      <c r="I47" s="172">
        <v>13321.428571428571</v>
      </c>
      <c r="J47" s="168">
        <v>12438.496677740863</v>
      </c>
      <c r="R47" s="116"/>
      <c r="U47" s="30"/>
    </row>
    <row r="48" spans="2:38" x14ac:dyDescent="0.25">
      <c r="B48" s="86">
        <v>44</v>
      </c>
      <c r="C48" s="139"/>
      <c r="D48" s="32" t="s">
        <v>52</v>
      </c>
      <c r="E48" s="94">
        <v>640</v>
      </c>
      <c r="F48" s="100">
        <v>22.5</v>
      </c>
      <c r="G48" s="36">
        <f t="shared" si="0"/>
        <v>63.492063492063494</v>
      </c>
      <c r="H48" s="52">
        <v>18.8</v>
      </c>
      <c r="I48" s="172">
        <v>15178.571428571428</v>
      </c>
      <c r="J48" s="168">
        <v>14331.39534883721</v>
      </c>
      <c r="R48" s="116"/>
      <c r="U48" s="30"/>
    </row>
    <row r="49" spans="2:21" ht="16.5" thickBot="1" x14ac:dyDescent="0.3">
      <c r="B49" s="87">
        <v>45</v>
      </c>
      <c r="C49" s="140"/>
      <c r="D49" s="34" t="s">
        <v>77</v>
      </c>
      <c r="E49" s="95">
        <v>620</v>
      </c>
      <c r="F49" s="101">
        <v>22.5</v>
      </c>
      <c r="G49" s="38">
        <f t="shared" si="0"/>
        <v>63.492063492063494</v>
      </c>
      <c r="H49" s="53">
        <v>17.8</v>
      </c>
      <c r="I49" s="173">
        <v>12357.142857142857</v>
      </c>
      <c r="J49" s="169">
        <v>11811.129568106313</v>
      </c>
      <c r="R49" s="117"/>
      <c r="U49" s="30"/>
    </row>
    <row r="50" spans="2:21" ht="16.5" thickBot="1" x14ac:dyDescent="0.3">
      <c r="B50" s="105">
        <v>46</v>
      </c>
      <c r="C50" s="106" t="s">
        <v>40</v>
      </c>
      <c r="D50" s="107">
        <v>43</v>
      </c>
      <c r="E50" s="108">
        <v>400</v>
      </c>
      <c r="F50" s="109">
        <v>22.5</v>
      </c>
      <c r="G50" s="110">
        <f t="shared" si="0"/>
        <v>63.492063492063494</v>
      </c>
      <c r="H50" s="111" t="s">
        <v>61</v>
      </c>
      <c r="I50" s="174" t="s">
        <v>61</v>
      </c>
      <c r="J50" s="170" t="s">
        <v>61</v>
      </c>
      <c r="R50" s="116"/>
      <c r="T50" s="5"/>
      <c r="U50" s="30"/>
    </row>
    <row r="51" spans="2:21" ht="16.5" thickBot="1" x14ac:dyDescent="0.3">
      <c r="H51" s="97">
        <f>AVERAGE(H8:H50)</f>
        <v>19.019047619047615</v>
      </c>
      <c r="I51" s="98">
        <f>AVERAGE(I8:I50)</f>
        <v>12935.374149659865</v>
      </c>
      <c r="J51" s="88">
        <f>AVERAGE(J8:J50)</f>
        <v>12175.726744186046</v>
      </c>
    </row>
    <row r="60" spans="2:21" x14ac:dyDescent="0.25">
      <c r="O60" s="1"/>
    </row>
  </sheetData>
  <mergeCells count="41">
    <mergeCell ref="W10:W22"/>
    <mergeCell ref="W23:W35"/>
    <mergeCell ref="W36:W46"/>
    <mergeCell ref="AI5:AI7"/>
    <mergeCell ref="AI8:AI9"/>
    <mergeCell ref="AI10:AI11"/>
    <mergeCell ref="AI14:AI18"/>
    <mergeCell ref="AI19:AI21"/>
    <mergeCell ref="AI22:AI28"/>
    <mergeCell ref="AI29:AI36"/>
    <mergeCell ref="AI37:AI41"/>
    <mergeCell ref="AI42:AI46"/>
    <mergeCell ref="C42:C44"/>
    <mergeCell ref="C45:C49"/>
    <mergeCell ref="AO7:AO8"/>
    <mergeCell ref="AP7:AP8"/>
    <mergeCell ref="AI12:AI13"/>
    <mergeCell ref="AN7:AN9"/>
    <mergeCell ref="AO10:AO11"/>
    <mergeCell ref="AP10:AP11"/>
    <mergeCell ref="AN10:AN11"/>
    <mergeCell ref="W6:W9"/>
    <mergeCell ref="C23:C24"/>
    <mergeCell ref="C25:C31"/>
    <mergeCell ref="C32:C34"/>
    <mergeCell ref="C35:C39"/>
    <mergeCell ref="C40:C41"/>
    <mergeCell ref="AN18:AR19"/>
    <mergeCell ref="AC2:AG2"/>
    <mergeCell ref="AI2:AL2"/>
    <mergeCell ref="L5:P5"/>
    <mergeCell ref="I2:J2"/>
    <mergeCell ref="L2:P2"/>
    <mergeCell ref="R2:U2"/>
    <mergeCell ref="W2:AA2"/>
    <mergeCell ref="B2:C2"/>
    <mergeCell ref="E2:H2"/>
    <mergeCell ref="L17:P17"/>
    <mergeCell ref="C5:C9"/>
    <mergeCell ref="C10:C14"/>
    <mergeCell ref="C15:C22"/>
  </mergeCells>
  <pageMargins left="0" right="0" top="0" bottom="0" header="0" footer="0"/>
  <pageSetup paperSize="9" scale="52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E50"/>
  <sheetViews>
    <sheetView workbookViewId="0">
      <selection activeCell="D23" sqref="D23:E43"/>
    </sheetView>
  </sheetViews>
  <sheetFormatPr defaultColWidth="9.7109375" defaultRowHeight="15.75" x14ac:dyDescent="0.25"/>
  <cols>
    <col min="1" max="1" width="0.85546875" style="1" customWidth="1"/>
    <col min="2" max="2" width="4.7109375" style="1" customWidth="1"/>
    <col min="3" max="3" width="11.5703125" style="1" customWidth="1"/>
    <col min="4" max="4" width="13.42578125" style="1" customWidth="1"/>
    <col min="5" max="5" width="16.5703125" style="30" customWidth="1"/>
    <col min="6" max="16384" width="9.7109375" style="1"/>
  </cols>
  <sheetData>
    <row r="1" spans="2:5" ht="9" customHeight="1" thickBot="1" x14ac:dyDescent="0.3"/>
    <row r="2" spans="2:5" s="50" customFormat="1" ht="18" customHeight="1" thickBot="1" x14ac:dyDescent="0.3">
      <c r="B2" s="163" t="s">
        <v>0</v>
      </c>
      <c r="C2" s="164"/>
      <c r="D2" s="165"/>
      <c r="E2" s="76"/>
    </row>
    <row r="3" spans="2:5" ht="18" customHeight="1" x14ac:dyDescent="0.25"/>
    <row r="4" spans="2:5" s="51" customFormat="1" ht="33" customHeight="1" x14ac:dyDescent="0.25">
      <c r="B4" s="112" t="s">
        <v>7</v>
      </c>
      <c r="C4" s="112" t="s">
        <v>8</v>
      </c>
      <c r="D4" s="112" t="s">
        <v>9</v>
      </c>
      <c r="E4" s="113" t="s">
        <v>14</v>
      </c>
    </row>
    <row r="5" spans="2:5" ht="20.100000000000001" hidden="1" customHeight="1" x14ac:dyDescent="0.25">
      <c r="B5" s="89">
        <v>1</v>
      </c>
      <c r="C5" s="80" t="s">
        <v>59</v>
      </c>
      <c r="D5" s="80" t="s">
        <v>60</v>
      </c>
      <c r="E5" s="96" t="s">
        <v>61</v>
      </c>
    </row>
    <row r="6" spans="2:5" ht="20.100000000000001" hidden="1" customHeight="1" x14ac:dyDescent="0.25">
      <c r="B6" s="89">
        <v>2</v>
      </c>
      <c r="C6" s="80" t="s">
        <v>59</v>
      </c>
      <c r="D6" s="80" t="s">
        <v>62</v>
      </c>
      <c r="E6" s="96" t="s">
        <v>61</v>
      </c>
    </row>
    <row r="7" spans="2:5" ht="20.100000000000001" hidden="1" customHeight="1" x14ac:dyDescent="0.25">
      <c r="B7" s="89">
        <v>3</v>
      </c>
      <c r="C7" s="80" t="s">
        <v>59</v>
      </c>
      <c r="D7" s="80" t="s">
        <v>63</v>
      </c>
      <c r="E7" s="96" t="s">
        <v>61</v>
      </c>
    </row>
    <row r="8" spans="2:5" ht="20.100000000000001" hidden="1" customHeight="1" x14ac:dyDescent="0.25">
      <c r="B8" s="89">
        <v>46</v>
      </c>
      <c r="C8" s="80" t="s">
        <v>40</v>
      </c>
      <c r="D8" s="32">
        <v>43</v>
      </c>
      <c r="E8" s="96" t="s">
        <v>61</v>
      </c>
    </row>
    <row r="9" spans="2:5" ht="20.100000000000001" hidden="1" customHeight="1" x14ac:dyDescent="0.25">
      <c r="B9" s="89">
        <v>17</v>
      </c>
      <c r="C9" s="80" t="s">
        <v>23</v>
      </c>
      <c r="D9" s="80" t="s">
        <v>66</v>
      </c>
      <c r="E9" s="96">
        <v>15155.730897009966</v>
      </c>
    </row>
    <row r="10" spans="2:5" ht="20.100000000000001" hidden="1" customHeight="1" x14ac:dyDescent="0.25">
      <c r="B10" s="89">
        <v>16</v>
      </c>
      <c r="C10" s="80" t="s">
        <v>23</v>
      </c>
      <c r="D10" s="80" t="s">
        <v>24</v>
      </c>
      <c r="E10" s="96">
        <v>15091.818936877076</v>
      </c>
    </row>
    <row r="11" spans="2:5" ht="20.100000000000001" hidden="1" customHeight="1" x14ac:dyDescent="0.25">
      <c r="B11" s="89">
        <v>18</v>
      </c>
      <c r="C11" s="80" t="s">
        <v>23</v>
      </c>
      <c r="D11" s="80" t="s">
        <v>54</v>
      </c>
      <c r="E11" s="96">
        <v>14518.27242524917</v>
      </c>
    </row>
    <row r="12" spans="2:5" ht="20.100000000000001" hidden="1" customHeight="1" x14ac:dyDescent="0.25">
      <c r="B12" s="89">
        <v>35</v>
      </c>
      <c r="C12" s="80" t="s">
        <v>25</v>
      </c>
      <c r="D12" s="32" t="s">
        <v>69</v>
      </c>
      <c r="E12" s="96">
        <v>14365.946843853819</v>
      </c>
    </row>
    <row r="13" spans="2:5" ht="20.100000000000001" hidden="1" customHeight="1" x14ac:dyDescent="0.25">
      <c r="B13" s="89">
        <v>44</v>
      </c>
      <c r="C13" s="80" t="s">
        <v>26</v>
      </c>
      <c r="D13" s="32" t="s">
        <v>52</v>
      </c>
      <c r="E13" s="96">
        <v>14331.39534883721</v>
      </c>
    </row>
    <row r="14" spans="2:5" ht="20.100000000000001" hidden="1" customHeight="1" x14ac:dyDescent="0.25">
      <c r="B14" s="89">
        <v>14</v>
      </c>
      <c r="C14" s="80" t="s">
        <v>23</v>
      </c>
      <c r="D14" s="80" t="s">
        <v>38</v>
      </c>
      <c r="E14" s="96">
        <v>13993.355481727574</v>
      </c>
    </row>
    <row r="15" spans="2:5" ht="20.100000000000001" hidden="1" customHeight="1" x14ac:dyDescent="0.25">
      <c r="B15" s="89">
        <v>29</v>
      </c>
      <c r="C15" s="80" t="s">
        <v>28</v>
      </c>
      <c r="D15" s="27">
        <v>30500</v>
      </c>
      <c r="E15" s="96">
        <v>13825.913621262456</v>
      </c>
    </row>
    <row r="16" spans="2:5" ht="20.100000000000001" hidden="1" customHeight="1" x14ac:dyDescent="0.25">
      <c r="B16" s="89">
        <v>20</v>
      </c>
      <c r="C16" s="80" t="s">
        <v>21</v>
      </c>
      <c r="D16" s="80" t="s">
        <v>31</v>
      </c>
      <c r="E16" s="96">
        <v>13787.375415282393</v>
      </c>
    </row>
    <row r="17" spans="2:5" ht="20.100000000000001" hidden="1" customHeight="1" x14ac:dyDescent="0.25">
      <c r="B17" s="89">
        <v>30</v>
      </c>
      <c r="C17" s="80" t="s">
        <v>28</v>
      </c>
      <c r="D17" s="80" t="s">
        <v>68</v>
      </c>
      <c r="E17" s="96">
        <v>13589.202657807309</v>
      </c>
    </row>
    <row r="18" spans="2:5" ht="20.100000000000001" hidden="1" customHeight="1" x14ac:dyDescent="0.25">
      <c r="B18" s="89">
        <v>33</v>
      </c>
      <c r="C18" s="80" t="s">
        <v>25</v>
      </c>
      <c r="D18" s="32" t="s">
        <v>44</v>
      </c>
      <c r="E18" s="96">
        <v>13379.734219269103</v>
      </c>
    </row>
    <row r="19" spans="2:5" ht="20.100000000000001" hidden="1" customHeight="1" x14ac:dyDescent="0.25">
      <c r="B19" s="89">
        <v>42</v>
      </c>
      <c r="C19" s="80" t="s">
        <v>26</v>
      </c>
      <c r="D19" s="32" t="s">
        <v>75</v>
      </c>
      <c r="E19" s="96">
        <v>12950.581395348838</v>
      </c>
    </row>
    <row r="20" spans="2:5" ht="20.100000000000001" hidden="1" customHeight="1" x14ac:dyDescent="0.25">
      <c r="B20" s="89">
        <v>13</v>
      </c>
      <c r="C20" s="80" t="s">
        <v>23</v>
      </c>
      <c r="D20" s="80" t="s">
        <v>33</v>
      </c>
      <c r="E20" s="96">
        <v>12882.05980066445</v>
      </c>
    </row>
    <row r="21" spans="2:5" ht="20.100000000000001" hidden="1" customHeight="1" x14ac:dyDescent="0.25">
      <c r="B21" s="89">
        <v>34</v>
      </c>
      <c r="C21" s="80" t="s">
        <v>25</v>
      </c>
      <c r="D21" s="32" t="s">
        <v>45</v>
      </c>
      <c r="E21" s="96">
        <v>12876.993355481729</v>
      </c>
    </row>
    <row r="22" spans="2:5" ht="20.100000000000001" hidden="1" customHeight="1" x14ac:dyDescent="0.25">
      <c r="B22" s="89">
        <v>15</v>
      </c>
      <c r="C22" s="80" t="s">
        <v>23</v>
      </c>
      <c r="D22" s="80" t="s">
        <v>65</v>
      </c>
      <c r="E22" s="96">
        <v>12829.734219269103</v>
      </c>
    </row>
    <row r="23" spans="2:5" ht="20.100000000000001" customHeight="1" x14ac:dyDescent="0.25">
      <c r="B23" s="89">
        <v>8</v>
      </c>
      <c r="C23" s="80" t="s">
        <v>29</v>
      </c>
      <c r="D23" s="80">
        <v>548</v>
      </c>
      <c r="E23" s="96">
        <v>12547.051495016611</v>
      </c>
    </row>
    <row r="24" spans="2:5" ht="20.100000000000001" hidden="1" customHeight="1" x14ac:dyDescent="0.25">
      <c r="B24" s="89">
        <v>41</v>
      </c>
      <c r="C24" s="80" t="s">
        <v>26</v>
      </c>
      <c r="D24" s="32" t="s">
        <v>41</v>
      </c>
      <c r="E24" s="96">
        <v>12505.191029900334</v>
      </c>
    </row>
    <row r="25" spans="2:5" ht="20.100000000000001" hidden="1" customHeight="1" x14ac:dyDescent="0.25">
      <c r="B25" s="89">
        <v>12</v>
      </c>
      <c r="C25" s="80" t="s">
        <v>23</v>
      </c>
      <c r="D25" s="80" t="s">
        <v>64</v>
      </c>
      <c r="E25" s="96">
        <v>12455.813953488372</v>
      </c>
    </row>
    <row r="26" spans="2:5" ht="20.100000000000001" hidden="1" customHeight="1" x14ac:dyDescent="0.25">
      <c r="B26" s="89">
        <v>43</v>
      </c>
      <c r="C26" s="80" t="s">
        <v>26</v>
      </c>
      <c r="D26" s="32" t="s">
        <v>76</v>
      </c>
      <c r="E26" s="96">
        <v>12438.496677740863</v>
      </c>
    </row>
    <row r="27" spans="2:5" ht="20.100000000000001" hidden="1" customHeight="1" x14ac:dyDescent="0.25">
      <c r="B27" s="89">
        <v>11</v>
      </c>
      <c r="C27" s="80" t="s">
        <v>23</v>
      </c>
      <c r="D27" s="80" t="s">
        <v>53</v>
      </c>
      <c r="E27" s="96">
        <v>12074.127906976744</v>
      </c>
    </row>
    <row r="28" spans="2:5" ht="20.100000000000001" hidden="1" customHeight="1" x14ac:dyDescent="0.25">
      <c r="B28" s="89">
        <v>37</v>
      </c>
      <c r="C28" s="80" t="s">
        <v>70</v>
      </c>
      <c r="D28" s="32" t="s">
        <v>72</v>
      </c>
      <c r="E28" s="96">
        <v>12008.347176079733</v>
      </c>
    </row>
    <row r="29" spans="2:5" ht="20.100000000000001" hidden="1" customHeight="1" x14ac:dyDescent="0.25">
      <c r="B29" s="89">
        <v>32</v>
      </c>
      <c r="C29" s="80" t="s">
        <v>25</v>
      </c>
      <c r="D29" s="32" t="s">
        <v>43</v>
      </c>
      <c r="E29" s="96">
        <v>11940.448504983387</v>
      </c>
    </row>
    <row r="30" spans="2:5" ht="20.100000000000001" hidden="1" customHeight="1" x14ac:dyDescent="0.25">
      <c r="B30" s="89">
        <v>38</v>
      </c>
      <c r="C30" s="80" t="s">
        <v>46</v>
      </c>
      <c r="D30" s="32" t="s">
        <v>51</v>
      </c>
      <c r="E30" s="96">
        <v>11879.775747508307</v>
      </c>
    </row>
    <row r="31" spans="2:5" ht="20.100000000000001" hidden="1" customHeight="1" x14ac:dyDescent="0.25">
      <c r="B31" s="89">
        <v>24</v>
      </c>
      <c r="C31" s="80" t="s">
        <v>36</v>
      </c>
      <c r="D31" s="80">
        <v>4051</v>
      </c>
      <c r="E31" s="96">
        <v>11855.149501661128</v>
      </c>
    </row>
    <row r="32" spans="2:5" ht="20.100000000000001" hidden="1" customHeight="1" x14ac:dyDescent="0.25">
      <c r="B32" s="89">
        <v>45</v>
      </c>
      <c r="C32" s="80" t="s">
        <v>26</v>
      </c>
      <c r="D32" s="32" t="s">
        <v>77</v>
      </c>
      <c r="E32" s="96">
        <v>11811.129568106313</v>
      </c>
    </row>
    <row r="33" spans="2:5" ht="20.100000000000001" customHeight="1" x14ac:dyDescent="0.25">
      <c r="B33" s="89">
        <v>10</v>
      </c>
      <c r="C33" s="80" t="s">
        <v>29</v>
      </c>
      <c r="D33" s="80">
        <v>666</v>
      </c>
      <c r="E33" s="96">
        <v>11559.094684385382</v>
      </c>
    </row>
    <row r="34" spans="2:5" ht="20.100000000000001" hidden="1" customHeight="1" x14ac:dyDescent="0.25">
      <c r="B34" s="89">
        <v>19</v>
      </c>
      <c r="C34" s="80" t="s">
        <v>21</v>
      </c>
      <c r="D34" s="80">
        <v>507</v>
      </c>
      <c r="E34" s="96">
        <v>11536.710963455147</v>
      </c>
    </row>
    <row r="35" spans="2:5" ht="20.100000000000001" hidden="1" customHeight="1" x14ac:dyDescent="0.25">
      <c r="B35" s="89">
        <v>21</v>
      </c>
      <c r="C35" s="80" t="s">
        <v>36</v>
      </c>
      <c r="D35" s="80">
        <v>3023</v>
      </c>
      <c r="E35" s="96">
        <v>11529.941860465118</v>
      </c>
    </row>
    <row r="36" spans="2:5" ht="20.100000000000001" hidden="1" customHeight="1" x14ac:dyDescent="0.25">
      <c r="B36" s="89">
        <v>25</v>
      </c>
      <c r="C36" s="80" t="s">
        <v>36</v>
      </c>
      <c r="D36" s="80">
        <v>640</v>
      </c>
      <c r="E36" s="96">
        <v>11416.611295681061</v>
      </c>
    </row>
    <row r="37" spans="2:5" ht="20.100000000000001" customHeight="1" x14ac:dyDescent="0.25">
      <c r="B37" s="89">
        <v>6</v>
      </c>
      <c r="C37" s="80" t="s">
        <v>29</v>
      </c>
      <c r="D37" s="17">
        <v>4007</v>
      </c>
      <c r="E37" s="96">
        <v>11389.161129568107</v>
      </c>
    </row>
    <row r="38" spans="2:5" ht="20.100000000000001" hidden="1" customHeight="1" x14ac:dyDescent="0.25">
      <c r="B38" s="89">
        <v>5</v>
      </c>
      <c r="C38" s="80" t="s">
        <v>59</v>
      </c>
      <c r="D38" s="80">
        <v>525</v>
      </c>
      <c r="E38" s="96">
        <v>11284.3853820598</v>
      </c>
    </row>
    <row r="39" spans="2:5" ht="20.100000000000001" hidden="1" customHeight="1" x14ac:dyDescent="0.25">
      <c r="B39" s="89">
        <v>28</v>
      </c>
      <c r="C39" s="80" t="s">
        <v>28</v>
      </c>
      <c r="D39" s="27">
        <v>30389</v>
      </c>
      <c r="E39" s="96">
        <v>11216.860465116279</v>
      </c>
    </row>
    <row r="40" spans="2:5" ht="20.100000000000001" hidden="1" customHeight="1" x14ac:dyDescent="0.25">
      <c r="B40" s="89">
        <v>27</v>
      </c>
      <c r="C40" s="80" t="s">
        <v>36</v>
      </c>
      <c r="D40" s="80">
        <v>6030</v>
      </c>
      <c r="E40" s="96">
        <v>11120.681063122925</v>
      </c>
    </row>
    <row r="41" spans="2:5" ht="20.100000000000001" customHeight="1" x14ac:dyDescent="0.25">
      <c r="B41" s="89">
        <v>9</v>
      </c>
      <c r="C41" s="80" t="s">
        <v>29</v>
      </c>
      <c r="D41" s="80">
        <v>555</v>
      </c>
      <c r="E41" s="96">
        <v>11087.83222591362</v>
      </c>
    </row>
    <row r="42" spans="2:5" ht="20.100000000000001" hidden="1" customHeight="1" x14ac:dyDescent="0.25">
      <c r="B42" s="89">
        <v>26</v>
      </c>
      <c r="C42" s="80" t="s">
        <v>36</v>
      </c>
      <c r="D42" s="80">
        <v>6102</v>
      </c>
      <c r="E42" s="96">
        <v>11018.27242524917</v>
      </c>
    </row>
    <row r="43" spans="2:5" ht="20.100000000000001" customHeight="1" x14ac:dyDescent="0.25">
      <c r="B43" s="89">
        <v>7</v>
      </c>
      <c r="C43" s="80" t="s">
        <v>29</v>
      </c>
      <c r="D43" s="80">
        <v>427</v>
      </c>
      <c r="E43" s="96">
        <v>10891.071428571429</v>
      </c>
    </row>
    <row r="44" spans="2:5" ht="20.100000000000001" hidden="1" customHeight="1" x14ac:dyDescent="0.25">
      <c r="B44" s="89">
        <v>36</v>
      </c>
      <c r="C44" s="80" t="s">
        <v>70</v>
      </c>
      <c r="D44" s="32" t="s">
        <v>71</v>
      </c>
      <c r="E44" s="96">
        <v>10817.275747508305</v>
      </c>
    </row>
    <row r="45" spans="2:5" ht="20.100000000000001" hidden="1" customHeight="1" x14ac:dyDescent="0.25">
      <c r="B45" s="89">
        <v>4</v>
      </c>
      <c r="C45" s="80" t="s">
        <v>59</v>
      </c>
      <c r="D45" s="80">
        <v>424</v>
      </c>
      <c r="E45" s="96">
        <v>10755.357142857143</v>
      </c>
    </row>
    <row r="46" spans="2:5" ht="20.100000000000001" hidden="1" customHeight="1" x14ac:dyDescent="0.25">
      <c r="B46" s="89">
        <v>23</v>
      </c>
      <c r="C46" s="80" t="s">
        <v>36</v>
      </c>
      <c r="D46" s="80">
        <v>4030</v>
      </c>
      <c r="E46" s="96">
        <v>10692.691029900332</v>
      </c>
    </row>
    <row r="47" spans="2:5" ht="20.100000000000001" hidden="1" customHeight="1" x14ac:dyDescent="0.25">
      <c r="B47" s="89">
        <v>40</v>
      </c>
      <c r="C47" s="80" t="s">
        <v>46</v>
      </c>
      <c r="D47" s="32" t="s">
        <v>74</v>
      </c>
      <c r="E47" s="96">
        <v>10347.674418604653</v>
      </c>
    </row>
    <row r="48" spans="2:5" ht="20.100000000000001" hidden="1" customHeight="1" x14ac:dyDescent="0.25">
      <c r="B48" s="89">
        <v>22</v>
      </c>
      <c r="C48" s="80" t="s">
        <v>36</v>
      </c>
      <c r="D48" s="80" t="s">
        <v>67</v>
      </c>
      <c r="E48" s="96">
        <v>10318.60465116279</v>
      </c>
    </row>
    <row r="49" spans="2:5" ht="20.100000000000001" hidden="1" customHeight="1" x14ac:dyDescent="0.25">
      <c r="B49" s="89">
        <v>31</v>
      </c>
      <c r="C49" s="80" t="s">
        <v>25</v>
      </c>
      <c r="D49" s="32">
        <v>2370</v>
      </c>
      <c r="E49" s="96">
        <v>10121.511627906977</v>
      </c>
    </row>
    <row r="50" spans="2:5" ht="20.100000000000001" hidden="1" customHeight="1" x14ac:dyDescent="0.25">
      <c r="B50" s="89">
        <v>39</v>
      </c>
      <c r="C50" s="80" t="s">
        <v>46</v>
      </c>
      <c r="D50" s="32" t="s">
        <v>73</v>
      </c>
      <c r="E50" s="96">
        <v>9183.1395348837214</v>
      </c>
    </row>
  </sheetData>
  <autoFilter ref="B4:E50">
    <filterColumn colId="1">
      <filters>
        <filter val="zp"/>
      </filters>
    </filterColumn>
    <sortState ref="B5:E50">
      <sortCondition descending="1" ref="E5:E50"/>
    </sortState>
  </autoFilter>
  <sortState ref="B5:G50">
    <sortCondition descending="1" ref="E5:E50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skugrić</vt:lpstr>
      <vt:lpstr>Sheet2</vt:lpstr>
      <vt:lpstr>skugrić!Print_Area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2019-03-16T22:35:22Z</dcterms:modified>
</cp:coreProperties>
</file>