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trnjaci" sheetId="1" r:id="rId1"/>
  </sheets>
  <definedNames>
    <definedName name="_xlnm._FilterDatabase" localSheetId="0" hidden="1">trnjaci!$B$4:$H$19</definedName>
    <definedName name="_xlnm.Print_Area" localSheetId="0">trnjaci!$A$1:$AI$20</definedName>
  </definedNames>
  <calcPr calcId="162913"/>
</workbook>
</file>

<file path=xl/calcChain.xml><?xml version="1.0" encoding="utf-8"?>
<calcChain xmlns="http://schemas.openxmlformats.org/spreadsheetml/2006/main">
  <c r="H19" i="1" l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</calcChain>
</file>

<file path=xl/sharedStrings.xml><?xml version="1.0" encoding="utf-8"?>
<sst xmlns="http://schemas.openxmlformats.org/spreadsheetml/2006/main" count="148" uniqueCount="67">
  <si>
    <t>MO kukuruza</t>
  </si>
  <si>
    <t>silaža</t>
  </si>
  <si>
    <t>red. br.</t>
  </si>
  <si>
    <t>institut</t>
  </si>
  <si>
    <t>hibrid</t>
  </si>
  <si>
    <t>gz</t>
  </si>
  <si>
    <t>norma sjetve (cm)</t>
  </si>
  <si>
    <t>as</t>
  </si>
  <si>
    <t>syngenta</t>
  </si>
  <si>
    <t>ns</t>
  </si>
  <si>
    <t>kws</t>
  </si>
  <si>
    <t>pioneer</t>
  </si>
  <si>
    <t>analiza prinosa po institutima i GZ</t>
  </si>
  <si>
    <t>rang hibrida po prinosu</t>
  </si>
  <si>
    <t>rang hibrida po GZ</t>
  </si>
  <si>
    <t>rang hibrida po institutima</t>
  </si>
  <si>
    <t>rang</t>
  </si>
  <si>
    <t>institut / GZ</t>
  </si>
  <si>
    <t>broj hibrida</t>
  </si>
  <si>
    <t>prinos kg/ha</t>
  </si>
  <si>
    <t>prinos</t>
  </si>
  <si>
    <t>GZ</t>
  </si>
  <si>
    <t xml:space="preserve">prinos </t>
  </si>
  <si>
    <t>instituti</t>
  </si>
  <si>
    <t>prinos - kg/ha</t>
  </si>
  <si>
    <t>predusjev</t>
  </si>
  <si>
    <t>sjetva</t>
  </si>
  <si>
    <t>đubrenje</t>
  </si>
  <si>
    <t>zaštita</t>
  </si>
  <si>
    <t>siliranje</t>
  </si>
  <si>
    <t>2018.</t>
  </si>
  <si>
    <t>br. biljaka u sjetvi 000/ha</t>
  </si>
  <si>
    <t>zp</t>
  </si>
  <si>
    <t>P9537</t>
  </si>
  <si>
    <t>agrimax</t>
  </si>
  <si>
    <t>Kalina</t>
  </si>
  <si>
    <t>Lucius</t>
  </si>
  <si>
    <t>fito</t>
  </si>
  <si>
    <t>Livorno</t>
  </si>
  <si>
    <t>Bonfire</t>
  </si>
  <si>
    <t>Bijeljina, Trnjaci - Nikola Tomić</t>
  </si>
  <si>
    <t>bc</t>
  </si>
  <si>
    <t>Alibi</t>
  </si>
  <si>
    <t>P9903</t>
  </si>
  <si>
    <t>pšenica</t>
  </si>
  <si>
    <t>11.07.18.</t>
  </si>
  <si>
    <t>10.07.18.</t>
  </si>
  <si>
    <t>po oranju</t>
  </si>
  <si>
    <t>NPK (15-15-15)</t>
  </si>
  <si>
    <t>200 kg/ha</t>
  </si>
  <si>
    <t>19.10.18.</t>
  </si>
  <si>
    <t>UREA (46%)</t>
  </si>
  <si>
    <t>jesen 17.</t>
  </si>
  <si>
    <t>stajnjak goveđi</t>
  </si>
  <si>
    <t>zaorano</t>
  </si>
  <si>
    <t>40 t/ha</t>
  </si>
  <si>
    <t>28.07.18.</t>
  </si>
  <si>
    <t>2-3 lista</t>
  </si>
  <si>
    <t>Talisman</t>
  </si>
  <si>
    <t>1,2 l/ha</t>
  </si>
  <si>
    <t>0,2 l/ha</t>
  </si>
  <si>
    <t>Skaut</t>
  </si>
  <si>
    <t xml:space="preserve">navodnjavanje </t>
  </si>
  <si>
    <r>
      <t>3 x 20 l/m</t>
    </r>
    <r>
      <rPr>
        <sz val="12"/>
        <color theme="1"/>
        <rFont val="Calibri"/>
        <family val="2"/>
        <charset val="238"/>
      </rPr>
      <t>²</t>
    </r>
  </si>
  <si>
    <t>07.08.18.</t>
  </si>
  <si>
    <t>prihrana</t>
  </si>
  <si>
    <t>KAN (27%)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</si>
</sst>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14" x14ac:knownFonts="1">
    <font>
      <sz val="11"/>
      <color theme="1"/>
      <name val="Calibri"/>
      <family val="2"/>
      <scheme val="minor"/>
    </font>
    <font>
      <b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67">
    <xf numFmtId="0" fontId="0" fillId="0" borderId="0" xfId="0"/>
    <xf numFmtId="0" fontId="1" fillId="0" borderId="9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3" fontId="4" fillId="0" borderId="7" xfId="0" applyNumberFormat="1" applyFont="1" applyFill="1" applyBorder="1" applyAlignment="1">
      <alignment horizontal="center" vertical="center"/>
    </xf>
    <xf numFmtId="3" fontId="4" fillId="0" borderId="22" xfId="0" applyNumberFormat="1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3" fontId="7" fillId="2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" fontId="10" fillId="0" borderId="6" xfId="0" applyNumberFormat="1" applyFont="1" applyFill="1" applyBorder="1" applyAlignment="1">
      <alignment horizontal="center" vertical="center"/>
    </xf>
    <xf numFmtId="1" fontId="10" fillId="0" borderId="11" xfId="0" applyNumberFormat="1" applyFont="1" applyFill="1" applyBorder="1" applyAlignment="1">
      <alignment horizontal="center" vertical="center"/>
    </xf>
    <xf numFmtId="1" fontId="10" fillId="0" borderId="21" xfId="0" applyNumberFormat="1" applyFont="1" applyFill="1" applyBorder="1" applyAlignment="1">
      <alignment horizontal="center" vertical="center"/>
    </xf>
    <xf numFmtId="1" fontId="10" fillId="0" borderId="19" xfId="0" applyNumberFormat="1" applyFont="1" applyFill="1" applyBorder="1" applyAlignment="1">
      <alignment horizontal="center" vertical="center"/>
    </xf>
    <xf numFmtId="1" fontId="10" fillId="0" borderId="2" xfId="0" applyNumberFormat="1" applyFont="1" applyFill="1" applyBorder="1" applyAlignment="1">
      <alignment horizontal="center" vertical="center"/>
    </xf>
    <xf numFmtId="3" fontId="2" fillId="0" borderId="22" xfId="0" applyNumberFormat="1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3" fontId="2" fillId="0" borderId="18" xfId="0" applyNumberFormat="1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3" fontId="2" fillId="0" borderId="7" xfId="0" applyNumberFormat="1" applyFont="1" applyFill="1" applyBorder="1" applyAlignment="1">
      <alignment horizontal="center" vertical="center"/>
    </xf>
    <xf numFmtId="1" fontId="10" fillId="0" borderId="17" xfId="0" applyNumberFormat="1" applyFont="1" applyFill="1" applyBorder="1" applyAlignment="1">
      <alignment horizontal="center" vertical="center"/>
    </xf>
    <xf numFmtId="3" fontId="2" fillId="0" borderId="16" xfId="0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3" fontId="2" fillId="0" borderId="3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3" fontId="2" fillId="0" borderId="32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right" vertical="center" wrapText="1"/>
    </xf>
    <xf numFmtId="0" fontId="11" fillId="0" borderId="30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right" vertical="center" wrapText="1"/>
    </xf>
    <xf numFmtId="0" fontId="10" fillId="0" borderId="33" xfId="0" applyFont="1" applyFill="1" applyBorder="1" applyAlignment="1">
      <alignment horizontal="center" vertical="center"/>
    </xf>
    <xf numFmtId="1" fontId="10" fillId="0" borderId="33" xfId="0" applyNumberFormat="1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3" fontId="2" fillId="0" borderId="34" xfId="0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3" fillId="0" borderId="23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1" fontId="10" fillId="0" borderId="28" xfId="0" applyNumberFormat="1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6" fillId="0" borderId="30" xfId="0" applyFont="1" applyFill="1" applyBorder="1" applyAlignment="1">
      <alignment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9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1" xfId="0" applyFont="1" applyBorder="1" applyAlignment="1">
      <alignment horizontal="right" vertical="center"/>
    </xf>
    <xf numFmtId="0" fontId="6" fillId="0" borderId="30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0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29" xfId="0" applyFont="1" applyBorder="1" applyAlignment="1">
      <alignment horizontal="center" vertical="center"/>
    </xf>
    <xf numFmtId="0" fontId="3" fillId="0" borderId="29" xfId="0" applyFont="1" applyBorder="1" applyAlignment="1">
      <alignment horizontal="right" vertical="center"/>
    </xf>
    <xf numFmtId="0" fontId="3" fillId="0" borderId="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1" xfId="0" applyFont="1" applyFill="1" applyBorder="1" applyAlignment="1">
      <alignment vertical="center"/>
    </xf>
    <xf numFmtId="0" fontId="6" fillId="0" borderId="29" xfId="0" applyFont="1" applyFill="1" applyBorder="1" applyAlignment="1">
      <alignment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3" fontId="2" fillId="0" borderId="35" xfId="0" applyNumberFormat="1" applyFont="1" applyFill="1" applyBorder="1" applyAlignment="1">
      <alignment horizontal="center" vertical="center" wrapText="1"/>
    </xf>
    <xf numFmtId="3" fontId="2" fillId="0" borderId="36" xfId="0" applyNumberFormat="1" applyFont="1" applyFill="1" applyBorder="1" applyAlignment="1">
      <alignment horizontal="center" vertical="center"/>
    </xf>
    <xf numFmtId="3" fontId="2" fillId="0" borderId="37" xfId="0" applyNumberFormat="1" applyFont="1" applyFill="1" applyBorder="1" applyAlignment="1">
      <alignment horizontal="center" vertical="center"/>
    </xf>
    <xf numFmtId="3" fontId="2" fillId="0" borderId="38" xfId="0" applyNumberFormat="1" applyFont="1" applyFill="1" applyBorder="1" applyAlignment="1">
      <alignment horizontal="center" vertical="center"/>
    </xf>
    <xf numFmtId="3" fontId="2" fillId="0" borderId="39" xfId="0" applyNumberFormat="1" applyFont="1" applyFill="1" applyBorder="1" applyAlignment="1">
      <alignment horizontal="center" vertical="center"/>
    </xf>
    <xf numFmtId="3" fontId="2" fillId="0" borderId="40" xfId="0" applyNumberFormat="1" applyFont="1" applyFill="1" applyBorder="1" applyAlignment="1">
      <alignment horizontal="center" vertical="center"/>
    </xf>
    <xf numFmtId="3" fontId="2" fillId="0" borderId="26" xfId="0" applyNumberFormat="1" applyFont="1" applyFill="1" applyBorder="1" applyAlignment="1">
      <alignment horizontal="center" vertical="center"/>
    </xf>
    <xf numFmtId="3" fontId="2" fillId="0" borderId="41" xfId="0" applyNumberFormat="1" applyFont="1" applyFill="1" applyBorder="1" applyAlignment="1">
      <alignment horizontal="center" vertical="center"/>
    </xf>
    <xf numFmtId="1" fontId="2" fillId="0" borderId="9" xfId="0" applyNumberFormat="1" applyFont="1" applyFill="1" applyBorder="1" applyAlignment="1">
      <alignment horizontal="center" vertical="center" wrapText="1"/>
    </xf>
    <xf numFmtId="165" fontId="10" fillId="0" borderId="5" xfId="0" applyNumberFormat="1" applyFont="1" applyFill="1" applyBorder="1" applyAlignment="1">
      <alignment horizontal="center" vertical="center"/>
    </xf>
    <xf numFmtId="164" fontId="10" fillId="0" borderId="7" xfId="0" applyNumberFormat="1" applyFont="1" applyFill="1" applyBorder="1" applyAlignment="1">
      <alignment horizontal="center" vertical="center"/>
    </xf>
    <xf numFmtId="165" fontId="10" fillId="0" borderId="13" xfId="0" applyNumberFormat="1" applyFont="1" applyFill="1" applyBorder="1" applyAlignment="1">
      <alignment horizontal="center" vertical="center"/>
    </xf>
    <xf numFmtId="164" fontId="10" fillId="0" borderId="14" xfId="0" applyNumberFormat="1" applyFont="1" applyFill="1" applyBorder="1" applyAlignment="1">
      <alignment horizontal="center" vertical="center"/>
    </xf>
    <xf numFmtId="165" fontId="10" fillId="0" borderId="20" xfId="0" applyNumberFormat="1" applyFont="1" applyFill="1" applyBorder="1" applyAlignment="1">
      <alignment horizontal="center" vertical="center"/>
    </xf>
    <xf numFmtId="164" fontId="10" fillId="0" borderId="22" xfId="0" applyNumberFormat="1" applyFont="1" applyFill="1" applyBorder="1" applyAlignment="1">
      <alignment horizontal="center" vertical="center"/>
    </xf>
    <xf numFmtId="165" fontId="10" fillId="0" borderId="10" xfId="0" applyNumberFormat="1" applyFont="1" applyFill="1" applyBorder="1" applyAlignment="1">
      <alignment horizontal="center" vertical="center"/>
    </xf>
    <xf numFmtId="164" fontId="10" fillId="0" borderId="12" xfId="0" applyNumberFormat="1" applyFont="1" applyFill="1" applyBorder="1" applyAlignment="1">
      <alignment horizontal="center" vertical="center"/>
    </xf>
    <xf numFmtId="165" fontId="10" fillId="0" borderId="23" xfId="0" applyNumberFormat="1" applyFont="1" applyFill="1" applyBorder="1" applyAlignment="1">
      <alignment horizontal="center" vertical="center"/>
    </xf>
    <xf numFmtId="164" fontId="10" fillId="0" borderId="18" xfId="0" applyNumberFormat="1" applyFont="1" applyFill="1" applyBorder="1" applyAlignment="1">
      <alignment horizontal="center" vertical="center"/>
    </xf>
    <xf numFmtId="165" fontId="10" fillId="0" borderId="1" xfId="0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/>
    </xf>
    <xf numFmtId="165" fontId="10" fillId="0" borderId="24" xfId="0" applyNumberFormat="1" applyFont="1" applyFill="1" applyBorder="1" applyAlignment="1">
      <alignment horizontal="center" vertical="center"/>
    </xf>
    <xf numFmtId="164" fontId="10" fillId="0" borderId="34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I19"/>
  <sheetViews>
    <sheetView tabSelected="1" zoomScaleNormal="100" workbookViewId="0">
      <selection activeCell="J19" sqref="J19"/>
    </sheetView>
  </sheetViews>
  <sheetFormatPr defaultColWidth="12.7109375" defaultRowHeight="15.95" customHeight="1" x14ac:dyDescent="0.25"/>
  <cols>
    <col min="1" max="1" width="5.7109375" style="13" customWidth="1"/>
    <col min="2" max="6" width="12.7109375" style="13"/>
    <col min="7" max="7" width="13.85546875" style="13" customWidth="1"/>
    <col min="8" max="8" width="12.7109375" style="13"/>
    <col min="9" max="9" width="5.7109375" style="13" customWidth="1"/>
    <col min="10" max="13" width="12.7109375" style="13" customWidth="1"/>
    <col min="14" max="14" width="5.7109375" style="13" customWidth="1"/>
    <col min="15" max="18" width="12.7109375" style="13" customWidth="1"/>
    <col min="19" max="19" width="5.7109375" style="13" customWidth="1"/>
    <col min="20" max="24" width="12.7109375" style="13" customWidth="1"/>
    <col min="25" max="25" width="5.7109375" style="13" customWidth="1"/>
    <col min="26" max="29" width="12.7109375" style="13"/>
    <col min="30" max="30" width="9.28515625" style="13" customWidth="1"/>
    <col min="31" max="31" width="16.85546875" style="89" customWidth="1"/>
    <col min="32" max="32" width="11" style="13" bestFit="1" customWidth="1"/>
    <col min="33" max="33" width="23" style="13" bestFit="1" customWidth="1"/>
    <col min="34" max="34" width="18.7109375" style="13" bestFit="1" customWidth="1"/>
    <col min="35" max="35" width="11.85546875" style="103" customWidth="1"/>
    <col min="36" max="16384" width="12.7109375" style="13"/>
  </cols>
  <sheetData>
    <row r="1" spans="2:35" ht="15.95" customHeight="1" thickBot="1" x14ac:dyDescent="0.3"/>
    <row r="2" spans="2:35" s="23" customFormat="1" ht="50.1" customHeight="1" thickBot="1" x14ac:dyDescent="0.3">
      <c r="B2" s="126" t="s">
        <v>0</v>
      </c>
      <c r="C2" s="127"/>
      <c r="D2" s="21" t="s">
        <v>1</v>
      </c>
      <c r="E2" s="128" t="s">
        <v>40</v>
      </c>
      <c r="F2" s="128"/>
      <c r="G2" s="128"/>
      <c r="H2" s="22" t="s">
        <v>30</v>
      </c>
      <c r="J2" s="129" t="s">
        <v>12</v>
      </c>
      <c r="K2" s="130"/>
      <c r="L2" s="130"/>
      <c r="M2" s="131"/>
      <c r="N2" s="24"/>
      <c r="O2" s="129" t="s">
        <v>13</v>
      </c>
      <c r="P2" s="130"/>
      <c r="Q2" s="130"/>
      <c r="R2" s="131"/>
      <c r="S2" s="24"/>
      <c r="T2" s="129" t="s">
        <v>14</v>
      </c>
      <c r="U2" s="130"/>
      <c r="V2" s="130"/>
      <c r="W2" s="130"/>
      <c r="X2" s="131"/>
      <c r="Y2" s="24"/>
      <c r="Z2" s="132" t="s">
        <v>15</v>
      </c>
      <c r="AA2" s="133"/>
      <c r="AB2" s="133"/>
      <c r="AC2" s="134"/>
      <c r="AE2" s="90"/>
      <c r="AI2" s="104"/>
    </row>
    <row r="3" spans="2:35" ht="15.95" customHeight="1" thickBot="1" x14ac:dyDescent="0.3">
      <c r="B3" s="9"/>
      <c r="C3" s="9"/>
      <c r="D3" s="9"/>
      <c r="E3" s="9"/>
      <c r="F3" s="10"/>
      <c r="G3" s="10"/>
      <c r="H3" s="11"/>
      <c r="J3" s="12"/>
      <c r="K3" s="12"/>
      <c r="L3" s="12"/>
      <c r="M3" s="12"/>
      <c r="N3" s="9"/>
      <c r="O3" s="12"/>
      <c r="P3" s="12"/>
      <c r="Q3" s="12"/>
      <c r="R3" s="12"/>
      <c r="S3" s="9"/>
      <c r="T3" s="12"/>
      <c r="U3" s="12"/>
      <c r="V3" s="12"/>
      <c r="W3" s="12"/>
      <c r="X3" s="12"/>
      <c r="Y3" s="9"/>
      <c r="AE3" s="91"/>
      <c r="AF3" s="63"/>
      <c r="AG3" s="63"/>
      <c r="AH3" s="63"/>
      <c r="AI3" s="105"/>
    </row>
    <row r="4" spans="2:35" s="25" customFormat="1" ht="35.25" customHeight="1" thickBot="1" x14ac:dyDescent="0.3">
      <c r="B4" s="51" t="s">
        <v>2</v>
      </c>
      <c r="C4" s="52" t="s">
        <v>3</v>
      </c>
      <c r="D4" s="52" t="s">
        <v>4</v>
      </c>
      <c r="E4" s="53" t="s">
        <v>5</v>
      </c>
      <c r="F4" s="51" t="s">
        <v>6</v>
      </c>
      <c r="G4" s="152" t="s">
        <v>31</v>
      </c>
      <c r="H4" s="144" t="s">
        <v>24</v>
      </c>
      <c r="J4" s="3" t="s">
        <v>16</v>
      </c>
      <c r="K4" s="4" t="s">
        <v>17</v>
      </c>
      <c r="L4" s="4" t="s">
        <v>18</v>
      </c>
      <c r="M4" s="1" t="s">
        <v>19</v>
      </c>
      <c r="N4" s="2"/>
      <c r="O4" s="3" t="s">
        <v>16</v>
      </c>
      <c r="P4" s="4" t="s">
        <v>3</v>
      </c>
      <c r="Q4" s="4" t="s">
        <v>4</v>
      </c>
      <c r="R4" s="5" t="s">
        <v>20</v>
      </c>
      <c r="S4" s="2"/>
      <c r="T4" s="3" t="s">
        <v>21</v>
      </c>
      <c r="U4" s="4" t="s">
        <v>16</v>
      </c>
      <c r="V4" s="4" t="s">
        <v>3</v>
      </c>
      <c r="W4" s="4" t="s">
        <v>4</v>
      </c>
      <c r="X4" s="5" t="s">
        <v>20</v>
      </c>
      <c r="Y4" s="2"/>
      <c r="Z4" s="6" t="s">
        <v>3</v>
      </c>
      <c r="AA4" s="7" t="s">
        <v>16</v>
      </c>
      <c r="AB4" s="7" t="s">
        <v>4</v>
      </c>
      <c r="AC4" s="8" t="s">
        <v>22</v>
      </c>
      <c r="AE4" s="92"/>
      <c r="AF4" s="64"/>
      <c r="AG4" s="64"/>
      <c r="AH4" s="64"/>
      <c r="AI4" s="106"/>
    </row>
    <row r="5" spans="2:35" ht="15.95" customHeight="1" thickBot="1" x14ac:dyDescent="0.3">
      <c r="B5" s="78">
        <v>1</v>
      </c>
      <c r="C5" s="113" t="s">
        <v>32</v>
      </c>
      <c r="D5" s="57">
        <v>366</v>
      </c>
      <c r="E5" s="42">
        <v>300</v>
      </c>
      <c r="F5" s="153">
        <v>21</v>
      </c>
      <c r="G5" s="154">
        <f t="shared" ref="G5:G18" si="0">100/(0.7*$F5)*10</f>
        <v>68.02721088435375</v>
      </c>
      <c r="H5" s="145">
        <v>17095.115681233932</v>
      </c>
      <c r="J5" s="135" t="s">
        <v>23</v>
      </c>
      <c r="K5" s="136"/>
      <c r="L5" s="136"/>
      <c r="M5" s="137"/>
      <c r="N5" s="9"/>
      <c r="O5" s="14">
        <v>1</v>
      </c>
      <c r="P5" s="57" t="s">
        <v>9</v>
      </c>
      <c r="Q5" s="57">
        <v>3014</v>
      </c>
      <c r="R5" s="43">
        <v>34164.524421593829</v>
      </c>
      <c r="S5" s="9"/>
      <c r="T5" s="110">
        <v>200</v>
      </c>
      <c r="U5" s="31">
        <v>1</v>
      </c>
      <c r="V5" s="57" t="s">
        <v>37</v>
      </c>
      <c r="W5" s="32" t="s">
        <v>38</v>
      </c>
      <c r="X5" s="43">
        <v>21568.123393316197</v>
      </c>
      <c r="Y5" s="9"/>
      <c r="Z5" s="115" t="s">
        <v>32</v>
      </c>
      <c r="AA5" s="31">
        <v>1</v>
      </c>
      <c r="AB5" s="57">
        <v>388</v>
      </c>
      <c r="AC5" s="43">
        <v>27146.529562982007</v>
      </c>
      <c r="AE5" s="81" t="s">
        <v>25</v>
      </c>
      <c r="AF5" s="88" t="s">
        <v>44</v>
      </c>
      <c r="AG5" s="65"/>
      <c r="AH5" s="65"/>
      <c r="AI5" s="66"/>
    </row>
    <row r="6" spans="2:35" ht="15.95" customHeight="1" thickBot="1" x14ac:dyDescent="0.3">
      <c r="B6" s="80">
        <v>2</v>
      </c>
      <c r="C6" s="114"/>
      <c r="D6" s="59">
        <v>388</v>
      </c>
      <c r="E6" s="54">
        <v>300</v>
      </c>
      <c r="F6" s="155">
        <v>21</v>
      </c>
      <c r="G6" s="156">
        <f t="shared" si="0"/>
        <v>68.02721088435375</v>
      </c>
      <c r="H6" s="146">
        <v>27146.529562982007</v>
      </c>
      <c r="J6" s="30">
        <v>1</v>
      </c>
      <c r="K6" s="31" t="s">
        <v>9</v>
      </c>
      <c r="L6" s="31">
        <v>3</v>
      </c>
      <c r="M6" s="18">
        <v>30497</v>
      </c>
      <c r="N6" s="9"/>
      <c r="O6" s="16">
        <v>2</v>
      </c>
      <c r="P6" s="61" t="s">
        <v>9</v>
      </c>
      <c r="Q6" s="61">
        <v>3022</v>
      </c>
      <c r="R6" s="38">
        <v>30025.706940874035</v>
      </c>
      <c r="S6" s="9"/>
      <c r="T6" s="111"/>
      <c r="U6" s="15">
        <v>2</v>
      </c>
      <c r="V6" s="58" t="s">
        <v>10</v>
      </c>
      <c r="W6" s="34">
        <v>2370</v>
      </c>
      <c r="X6" s="37">
        <v>20334.190231362471</v>
      </c>
      <c r="Y6" s="9"/>
      <c r="Z6" s="138"/>
      <c r="AA6" s="28">
        <v>2</v>
      </c>
      <c r="AB6" s="59">
        <v>366</v>
      </c>
      <c r="AC6" s="49">
        <v>17095</v>
      </c>
      <c r="AE6" s="93" t="s">
        <v>26</v>
      </c>
      <c r="AF6" s="94" t="s">
        <v>45</v>
      </c>
      <c r="AG6" s="67"/>
      <c r="AH6" s="67"/>
      <c r="AI6" s="68"/>
    </row>
    <row r="7" spans="2:35" ht="15.95" customHeight="1" thickBot="1" x14ac:dyDescent="0.3">
      <c r="B7" s="78">
        <v>3</v>
      </c>
      <c r="C7" s="113" t="s">
        <v>9</v>
      </c>
      <c r="D7" s="57">
        <v>3022</v>
      </c>
      <c r="E7" s="42">
        <v>300</v>
      </c>
      <c r="F7" s="153">
        <v>21</v>
      </c>
      <c r="G7" s="154">
        <f t="shared" si="0"/>
        <v>68.02721088435375</v>
      </c>
      <c r="H7" s="145">
        <v>30025.706940874035</v>
      </c>
      <c r="J7" s="26">
        <v>2</v>
      </c>
      <c r="K7" s="15" t="s">
        <v>41</v>
      </c>
      <c r="L7" s="15">
        <v>1</v>
      </c>
      <c r="M7" s="19">
        <v>27095</v>
      </c>
      <c r="N7" s="9"/>
      <c r="O7" s="14">
        <v>3</v>
      </c>
      <c r="P7" s="57" t="s">
        <v>9</v>
      </c>
      <c r="Q7" s="57">
        <v>3023</v>
      </c>
      <c r="R7" s="43">
        <v>27300.771208226222</v>
      </c>
      <c r="S7" s="9"/>
      <c r="T7" s="112"/>
      <c r="U7" s="27">
        <v>3</v>
      </c>
      <c r="V7" s="61" t="s">
        <v>34</v>
      </c>
      <c r="W7" s="33" t="s">
        <v>35</v>
      </c>
      <c r="X7" s="38">
        <v>14807.197943444729</v>
      </c>
      <c r="Y7" s="9"/>
      <c r="Z7" s="115" t="s">
        <v>9</v>
      </c>
      <c r="AA7" s="31">
        <v>1</v>
      </c>
      <c r="AB7" s="32">
        <v>3014</v>
      </c>
      <c r="AC7" s="43">
        <v>34165</v>
      </c>
      <c r="AE7" s="124" t="s">
        <v>27</v>
      </c>
      <c r="AF7" s="97" t="s">
        <v>52</v>
      </c>
      <c r="AG7" s="97" t="s">
        <v>54</v>
      </c>
      <c r="AH7" s="97" t="s">
        <v>53</v>
      </c>
      <c r="AI7" s="107" t="s">
        <v>55</v>
      </c>
    </row>
    <row r="8" spans="2:35" ht="15.95" customHeight="1" x14ac:dyDescent="0.25">
      <c r="B8" s="74">
        <v>4</v>
      </c>
      <c r="C8" s="141"/>
      <c r="D8" s="58">
        <v>3014</v>
      </c>
      <c r="E8" s="39">
        <v>300</v>
      </c>
      <c r="F8" s="157">
        <v>21</v>
      </c>
      <c r="G8" s="158">
        <f t="shared" si="0"/>
        <v>68.02721088435375</v>
      </c>
      <c r="H8" s="147">
        <v>34164.524421593829</v>
      </c>
      <c r="J8" s="26">
        <v>3</v>
      </c>
      <c r="K8" s="15" t="s">
        <v>8</v>
      </c>
      <c r="L8" s="15">
        <v>1</v>
      </c>
      <c r="M8" s="19">
        <v>24010</v>
      </c>
      <c r="N8" s="9"/>
      <c r="O8" s="17">
        <v>4</v>
      </c>
      <c r="P8" s="58" t="s">
        <v>32</v>
      </c>
      <c r="Q8" s="58">
        <v>388</v>
      </c>
      <c r="R8" s="37">
        <v>27146.529562982007</v>
      </c>
      <c r="S8" s="9"/>
      <c r="T8" s="110">
        <v>300</v>
      </c>
      <c r="U8" s="31">
        <v>1</v>
      </c>
      <c r="V8" s="57" t="s">
        <v>9</v>
      </c>
      <c r="W8" s="57">
        <v>3014</v>
      </c>
      <c r="X8" s="43">
        <v>34164.524421593829</v>
      </c>
      <c r="Y8" s="9"/>
      <c r="Z8" s="139"/>
      <c r="AA8" s="15">
        <v>2</v>
      </c>
      <c r="AB8" s="34">
        <v>3022</v>
      </c>
      <c r="AC8" s="37">
        <v>30026</v>
      </c>
      <c r="AE8" s="124"/>
      <c r="AF8" s="124" t="s">
        <v>46</v>
      </c>
      <c r="AG8" s="124" t="s">
        <v>47</v>
      </c>
      <c r="AH8" s="82" t="s">
        <v>48</v>
      </c>
      <c r="AI8" s="83" t="s">
        <v>49</v>
      </c>
    </row>
    <row r="9" spans="2:35" ht="15.95" customHeight="1" thickBot="1" x14ac:dyDescent="0.3">
      <c r="B9" s="75">
        <v>5</v>
      </c>
      <c r="C9" s="142"/>
      <c r="D9" s="61">
        <v>3023</v>
      </c>
      <c r="E9" s="40">
        <v>300</v>
      </c>
      <c r="F9" s="159">
        <v>21</v>
      </c>
      <c r="G9" s="160">
        <f t="shared" si="0"/>
        <v>68.02721088435375</v>
      </c>
      <c r="H9" s="148">
        <v>27300.771208226222</v>
      </c>
      <c r="J9" s="26">
        <v>4</v>
      </c>
      <c r="K9" s="15" t="s">
        <v>7</v>
      </c>
      <c r="L9" s="15">
        <v>1</v>
      </c>
      <c r="M9" s="19">
        <v>22494</v>
      </c>
      <c r="N9" s="9"/>
      <c r="O9" s="17">
        <v>5</v>
      </c>
      <c r="P9" s="58" t="s">
        <v>41</v>
      </c>
      <c r="Q9" s="58" t="s">
        <v>42</v>
      </c>
      <c r="R9" s="37">
        <v>27095.115681233932</v>
      </c>
      <c r="S9" s="9"/>
      <c r="T9" s="111"/>
      <c r="U9" s="15">
        <v>2</v>
      </c>
      <c r="V9" s="58" t="s">
        <v>9</v>
      </c>
      <c r="W9" s="58">
        <v>3022</v>
      </c>
      <c r="X9" s="37">
        <v>30025.706940874035</v>
      </c>
      <c r="Y9" s="9"/>
      <c r="Z9" s="116"/>
      <c r="AA9" s="27">
        <v>3</v>
      </c>
      <c r="AB9" s="33">
        <v>3023</v>
      </c>
      <c r="AC9" s="38">
        <v>27301</v>
      </c>
      <c r="AE9" s="124"/>
      <c r="AF9" s="124"/>
      <c r="AG9" s="124"/>
      <c r="AH9" s="82" t="s">
        <v>51</v>
      </c>
      <c r="AI9" s="83" t="s">
        <v>49</v>
      </c>
    </row>
    <row r="10" spans="2:35" ht="15.95" customHeight="1" x14ac:dyDescent="0.25">
      <c r="B10" s="79">
        <v>6</v>
      </c>
      <c r="C10" s="143" t="s">
        <v>37</v>
      </c>
      <c r="D10" s="44" t="s">
        <v>38</v>
      </c>
      <c r="E10" s="55">
        <v>250</v>
      </c>
      <c r="F10" s="161">
        <v>21</v>
      </c>
      <c r="G10" s="162">
        <f t="shared" si="0"/>
        <v>68.02721088435375</v>
      </c>
      <c r="H10" s="149">
        <v>21568.123393316197</v>
      </c>
      <c r="J10" s="26">
        <v>5</v>
      </c>
      <c r="K10" s="15" t="s">
        <v>11</v>
      </c>
      <c r="L10" s="15">
        <v>2</v>
      </c>
      <c r="M10" s="19">
        <v>22387</v>
      </c>
      <c r="N10" s="9"/>
      <c r="O10" s="17">
        <v>6</v>
      </c>
      <c r="P10" s="58" t="s">
        <v>11</v>
      </c>
      <c r="Q10" s="58" t="s">
        <v>33</v>
      </c>
      <c r="R10" s="37">
        <v>25424.164524421594</v>
      </c>
      <c r="S10" s="9"/>
      <c r="T10" s="111"/>
      <c r="U10" s="15">
        <v>3</v>
      </c>
      <c r="V10" s="58" t="s">
        <v>9</v>
      </c>
      <c r="W10" s="58">
        <v>3023</v>
      </c>
      <c r="X10" s="37">
        <v>27300.771208226222</v>
      </c>
      <c r="Y10" s="9"/>
      <c r="Z10" s="140" t="s">
        <v>37</v>
      </c>
      <c r="AA10" s="29">
        <v>1</v>
      </c>
      <c r="AB10" s="44" t="s">
        <v>38</v>
      </c>
      <c r="AC10" s="41">
        <v>21568</v>
      </c>
      <c r="AE10" s="125"/>
      <c r="AF10" s="108" t="s">
        <v>64</v>
      </c>
      <c r="AG10" s="108" t="s">
        <v>65</v>
      </c>
      <c r="AH10" s="108" t="s">
        <v>66</v>
      </c>
      <c r="AI10" s="109" t="s">
        <v>49</v>
      </c>
    </row>
    <row r="11" spans="2:35" ht="15.95" customHeight="1" thickBot="1" x14ac:dyDescent="0.3">
      <c r="B11" s="80">
        <v>7</v>
      </c>
      <c r="C11" s="114"/>
      <c r="D11" s="59" t="s">
        <v>39</v>
      </c>
      <c r="E11" s="54">
        <v>300</v>
      </c>
      <c r="F11" s="155">
        <v>21</v>
      </c>
      <c r="G11" s="156">
        <f t="shared" si="0"/>
        <v>68.02721088435375</v>
      </c>
      <c r="H11" s="146">
        <v>18457.583547557842</v>
      </c>
      <c r="J11" s="26">
        <v>6</v>
      </c>
      <c r="K11" s="15" t="s">
        <v>32</v>
      </c>
      <c r="L11" s="15">
        <v>2</v>
      </c>
      <c r="M11" s="19">
        <v>22121</v>
      </c>
      <c r="N11" s="9"/>
      <c r="O11" s="17">
        <v>7</v>
      </c>
      <c r="P11" s="58" t="s">
        <v>8</v>
      </c>
      <c r="Q11" s="34" t="s">
        <v>36</v>
      </c>
      <c r="R11" s="37">
        <v>24010.282776349613</v>
      </c>
      <c r="S11" s="9"/>
      <c r="T11" s="111"/>
      <c r="U11" s="15">
        <v>4</v>
      </c>
      <c r="V11" s="58" t="s">
        <v>32</v>
      </c>
      <c r="W11" s="58">
        <v>388</v>
      </c>
      <c r="X11" s="37">
        <v>27146.529562982007</v>
      </c>
      <c r="Y11" s="9"/>
      <c r="Z11" s="138"/>
      <c r="AA11" s="28">
        <v>2</v>
      </c>
      <c r="AB11" s="35" t="s">
        <v>39</v>
      </c>
      <c r="AC11" s="49">
        <v>18458</v>
      </c>
      <c r="AE11" s="119" t="s">
        <v>28</v>
      </c>
      <c r="AF11" s="117" t="s">
        <v>56</v>
      </c>
      <c r="AG11" s="117" t="s">
        <v>57</v>
      </c>
      <c r="AH11" s="98" t="s">
        <v>58</v>
      </c>
      <c r="AI11" s="99" t="s">
        <v>59</v>
      </c>
    </row>
    <row r="12" spans="2:35" ht="15.95" customHeight="1" thickBot="1" x14ac:dyDescent="0.3">
      <c r="B12" s="50">
        <v>8</v>
      </c>
      <c r="C12" s="48" t="s">
        <v>34</v>
      </c>
      <c r="D12" s="36" t="s">
        <v>35</v>
      </c>
      <c r="E12" s="46">
        <v>280</v>
      </c>
      <c r="F12" s="163">
        <v>21</v>
      </c>
      <c r="G12" s="164">
        <f t="shared" si="0"/>
        <v>68.02721088435375</v>
      </c>
      <c r="H12" s="150">
        <v>14807.197943444729</v>
      </c>
      <c r="J12" s="26">
        <v>7</v>
      </c>
      <c r="K12" s="15" t="s">
        <v>10</v>
      </c>
      <c r="L12" s="15">
        <v>1</v>
      </c>
      <c r="M12" s="19">
        <v>20334</v>
      </c>
      <c r="N12" s="9"/>
      <c r="O12" s="17">
        <v>8</v>
      </c>
      <c r="P12" s="58" t="s">
        <v>7</v>
      </c>
      <c r="Q12" s="58">
        <v>334</v>
      </c>
      <c r="R12" s="37">
        <v>22493.573264781491</v>
      </c>
      <c r="S12" s="9"/>
      <c r="T12" s="111"/>
      <c r="U12" s="15">
        <v>5</v>
      </c>
      <c r="V12" s="58" t="s">
        <v>41</v>
      </c>
      <c r="W12" s="58" t="s">
        <v>42</v>
      </c>
      <c r="X12" s="37">
        <v>27095.115681233932</v>
      </c>
      <c r="Y12" s="9"/>
      <c r="Z12" s="50" t="s">
        <v>34</v>
      </c>
      <c r="AA12" s="56">
        <v>1</v>
      </c>
      <c r="AB12" s="36" t="s">
        <v>35</v>
      </c>
      <c r="AC12" s="47">
        <v>14807.197943444729</v>
      </c>
      <c r="AE12" s="120"/>
      <c r="AF12" s="118"/>
      <c r="AG12" s="118"/>
      <c r="AH12" s="95" t="s">
        <v>61</v>
      </c>
      <c r="AI12" s="96" t="s">
        <v>60</v>
      </c>
    </row>
    <row r="13" spans="2:35" ht="15.95" customHeight="1" thickBot="1" x14ac:dyDescent="0.3">
      <c r="B13" s="72">
        <v>9</v>
      </c>
      <c r="C13" s="69" t="s">
        <v>10</v>
      </c>
      <c r="D13" s="70">
        <v>2370</v>
      </c>
      <c r="E13" s="71">
        <v>290</v>
      </c>
      <c r="F13" s="165">
        <v>21</v>
      </c>
      <c r="G13" s="166">
        <f t="shared" si="0"/>
        <v>68.02721088435375</v>
      </c>
      <c r="H13" s="151">
        <v>20334.190231362471</v>
      </c>
      <c r="J13" s="26">
        <v>8</v>
      </c>
      <c r="K13" s="15" t="s">
        <v>37</v>
      </c>
      <c r="L13" s="15">
        <v>2</v>
      </c>
      <c r="M13" s="19">
        <v>20013</v>
      </c>
      <c r="N13" s="9"/>
      <c r="O13" s="17">
        <v>9</v>
      </c>
      <c r="P13" s="58" t="s">
        <v>37</v>
      </c>
      <c r="Q13" s="34" t="s">
        <v>38</v>
      </c>
      <c r="R13" s="37">
        <v>21568.123393316197</v>
      </c>
      <c r="S13" s="9"/>
      <c r="T13" s="111"/>
      <c r="U13" s="15">
        <v>6</v>
      </c>
      <c r="V13" s="58" t="s">
        <v>11</v>
      </c>
      <c r="W13" s="58" t="s">
        <v>33</v>
      </c>
      <c r="X13" s="37">
        <v>25424.164524421594</v>
      </c>
      <c r="Y13" s="9"/>
      <c r="Z13" s="72" t="s">
        <v>10</v>
      </c>
      <c r="AA13" s="76">
        <v>1</v>
      </c>
      <c r="AB13" s="70">
        <v>2370</v>
      </c>
      <c r="AC13" s="77">
        <v>20334.190231362471</v>
      </c>
      <c r="AE13" s="89" t="s">
        <v>62</v>
      </c>
      <c r="AF13" s="13" t="s">
        <v>63</v>
      </c>
    </row>
    <row r="14" spans="2:35" ht="15.95" customHeight="1" thickBot="1" x14ac:dyDescent="0.3">
      <c r="B14" s="50">
        <v>10</v>
      </c>
      <c r="C14" s="48" t="s">
        <v>8</v>
      </c>
      <c r="D14" s="36" t="s">
        <v>36</v>
      </c>
      <c r="E14" s="46">
        <v>330</v>
      </c>
      <c r="F14" s="163">
        <v>21</v>
      </c>
      <c r="G14" s="164">
        <f t="shared" si="0"/>
        <v>68.02721088435375</v>
      </c>
      <c r="H14" s="150">
        <v>24010.282776349613</v>
      </c>
      <c r="J14" s="73">
        <v>9</v>
      </c>
      <c r="K14" s="27" t="s">
        <v>34</v>
      </c>
      <c r="L14" s="27">
        <v>1</v>
      </c>
      <c r="M14" s="20">
        <v>14807</v>
      </c>
      <c r="N14" s="9"/>
      <c r="O14" s="16">
        <v>10</v>
      </c>
      <c r="P14" s="61" t="s">
        <v>10</v>
      </c>
      <c r="Q14" s="33">
        <v>2370</v>
      </c>
      <c r="R14" s="38">
        <v>20334.190231362471</v>
      </c>
      <c r="S14" s="9"/>
      <c r="T14" s="111"/>
      <c r="U14" s="15">
        <v>7</v>
      </c>
      <c r="V14" s="58" t="s">
        <v>8</v>
      </c>
      <c r="W14" s="34" t="s">
        <v>36</v>
      </c>
      <c r="X14" s="37">
        <v>24010.282776349613</v>
      </c>
      <c r="Y14" s="9"/>
      <c r="Z14" s="50" t="s">
        <v>8</v>
      </c>
      <c r="AA14" s="56">
        <v>1</v>
      </c>
      <c r="AB14" s="36" t="s">
        <v>36</v>
      </c>
      <c r="AC14" s="47">
        <v>24010.282776349613</v>
      </c>
      <c r="AE14" s="93" t="s">
        <v>29</v>
      </c>
      <c r="AF14" s="100" t="s">
        <v>50</v>
      </c>
      <c r="AG14" s="101"/>
      <c r="AH14" s="101"/>
      <c r="AI14" s="102"/>
    </row>
    <row r="15" spans="2:35" ht="15.95" customHeight="1" thickBot="1" x14ac:dyDescent="0.3">
      <c r="B15" s="72">
        <v>11</v>
      </c>
      <c r="C15" s="69" t="s">
        <v>41</v>
      </c>
      <c r="D15" s="69" t="s">
        <v>42</v>
      </c>
      <c r="E15" s="71">
        <v>320</v>
      </c>
      <c r="F15" s="165">
        <v>21</v>
      </c>
      <c r="G15" s="166">
        <f t="shared" si="0"/>
        <v>68.02721088435375</v>
      </c>
      <c r="H15" s="151">
        <v>27095.115681233932</v>
      </c>
      <c r="J15" s="121" t="s">
        <v>5</v>
      </c>
      <c r="K15" s="122"/>
      <c r="L15" s="122"/>
      <c r="M15" s="123"/>
      <c r="O15" s="84">
        <v>11</v>
      </c>
      <c r="P15" s="60" t="s">
        <v>11</v>
      </c>
      <c r="Q15" s="60" t="s">
        <v>43</v>
      </c>
      <c r="R15" s="41">
        <v>19349.31506849315</v>
      </c>
      <c r="S15" s="9"/>
      <c r="T15" s="111"/>
      <c r="U15" s="15">
        <v>8</v>
      </c>
      <c r="V15" s="58" t="s">
        <v>7</v>
      </c>
      <c r="W15" s="58">
        <v>334</v>
      </c>
      <c r="X15" s="37">
        <v>22493.573264781491</v>
      </c>
      <c r="Y15" s="9"/>
      <c r="Z15" s="72" t="s">
        <v>41</v>
      </c>
      <c r="AA15" s="76">
        <v>1</v>
      </c>
      <c r="AB15" s="69" t="s">
        <v>42</v>
      </c>
      <c r="AC15" s="77">
        <v>27095.115681233932</v>
      </c>
    </row>
    <row r="16" spans="2:35" ht="15.95" customHeight="1" thickBot="1" x14ac:dyDescent="0.3">
      <c r="B16" s="50">
        <v>12</v>
      </c>
      <c r="C16" s="48" t="s">
        <v>11</v>
      </c>
      <c r="D16" s="48" t="s">
        <v>33</v>
      </c>
      <c r="E16" s="46">
        <v>360</v>
      </c>
      <c r="F16" s="163">
        <v>21</v>
      </c>
      <c r="G16" s="164">
        <f t="shared" si="0"/>
        <v>68.02721088435375</v>
      </c>
      <c r="H16" s="150">
        <v>25424.164524421594</v>
      </c>
      <c r="J16" s="30">
        <v>1</v>
      </c>
      <c r="K16" s="31">
        <v>300</v>
      </c>
      <c r="L16" s="31">
        <v>11</v>
      </c>
      <c r="M16" s="18">
        <v>24778</v>
      </c>
      <c r="O16" s="17">
        <v>12</v>
      </c>
      <c r="P16" s="58" t="s">
        <v>37</v>
      </c>
      <c r="Q16" s="58" t="s">
        <v>39</v>
      </c>
      <c r="R16" s="37">
        <v>18457.583547557842</v>
      </c>
      <c r="S16" s="9"/>
      <c r="T16" s="111"/>
      <c r="U16" s="15">
        <v>9</v>
      </c>
      <c r="V16" s="58" t="s">
        <v>11</v>
      </c>
      <c r="W16" s="58" t="s">
        <v>43</v>
      </c>
      <c r="X16" s="37">
        <v>19349.31506849315</v>
      </c>
      <c r="Y16" s="9"/>
      <c r="Z16" s="115" t="s">
        <v>11</v>
      </c>
      <c r="AA16" s="57">
        <v>1</v>
      </c>
      <c r="AB16" s="57" t="s">
        <v>33</v>
      </c>
      <c r="AC16" s="43">
        <v>25424.164524421594</v>
      </c>
      <c r="AE16" s="91"/>
      <c r="AF16" s="63"/>
    </row>
    <row r="17" spans="2:35" ht="15.95" customHeight="1" thickBot="1" x14ac:dyDescent="0.3">
      <c r="B17" s="72">
        <v>13</v>
      </c>
      <c r="C17" s="69" t="s">
        <v>7</v>
      </c>
      <c r="D17" s="69">
        <v>334</v>
      </c>
      <c r="E17" s="71">
        <v>380</v>
      </c>
      <c r="F17" s="165">
        <v>21</v>
      </c>
      <c r="G17" s="166">
        <f t="shared" si="0"/>
        <v>68.02721088435375</v>
      </c>
      <c r="H17" s="151">
        <v>22493.573264781491</v>
      </c>
      <c r="J17" s="73">
        <v>2</v>
      </c>
      <c r="K17" s="27">
        <v>200</v>
      </c>
      <c r="L17" s="27">
        <v>3</v>
      </c>
      <c r="M17" s="20">
        <v>18903</v>
      </c>
      <c r="O17" s="17">
        <v>13</v>
      </c>
      <c r="P17" s="58" t="s">
        <v>32</v>
      </c>
      <c r="Q17" s="58">
        <v>366</v>
      </c>
      <c r="R17" s="37">
        <v>17095.115681233932</v>
      </c>
      <c r="S17" s="9"/>
      <c r="T17" s="111"/>
      <c r="U17" s="15">
        <v>10</v>
      </c>
      <c r="V17" s="58" t="s">
        <v>37</v>
      </c>
      <c r="W17" s="58" t="s">
        <v>39</v>
      </c>
      <c r="X17" s="37">
        <v>18457.583547557842</v>
      </c>
      <c r="Y17" s="9"/>
      <c r="Z17" s="116"/>
      <c r="AA17" s="61">
        <v>2</v>
      </c>
      <c r="AB17" s="61" t="s">
        <v>43</v>
      </c>
      <c r="AC17" s="38">
        <v>19349.31506849315</v>
      </c>
      <c r="AE17" s="91"/>
      <c r="AF17" s="63"/>
    </row>
    <row r="18" spans="2:35" ht="15.95" customHeight="1" thickBot="1" x14ac:dyDescent="0.3">
      <c r="B18" s="50">
        <v>14</v>
      </c>
      <c r="C18" s="48" t="s">
        <v>11</v>
      </c>
      <c r="D18" s="48" t="s">
        <v>43</v>
      </c>
      <c r="E18" s="46">
        <v>390</v>
      </c>
      <c r="F18" s="163">
        <v>21</v>
      </c>
      <c r="G18" s="164">
        <f t="shared" si="0"/>
        <v>68.02721088435375</v>
      </c>
      <c r="H18" s="150">
        <v>19349.31506849315</v>
      </c>
      <c r="O18" s="16">
        <v>14</v>
      </c>
      <c r="P18" s="61" t="s">
        <v>34</v>
      </c>
      <c r="Q18" s="33" t="s">
        <v>35</v>
      </c>
      <c r="R18" s="38">
        <v>14807.197943444729</v>
      </c>
      <c r="S18" s="9"/>
      <c r="T18" s="112"/>
      <c r="U18" s="27">
        <v>11</v>
      </c>
      <c r="V18" s="61" t="s">
        <v>32</v>
      </c>
      <c r="W18" s="61">
        <v>366</v>
      </c>
      <c r="X18" s="38">
        <v>17095.115681233932</v>
      </c>
      <c r="Y18" s="9"/>
      <c r="Z18" s="85" t="s">
        <v>7</v>
      </c>
      <c r="AA18" s="86">
        <v>1</v>
      </c>
      <c r="AB18" s="87">
        <v>334</v>
      </c>
      <c r="AC18" s="45">
        <v>22494</v>
      </c>
      <c r="AE18" s="91"/>
      <c r="AF18" s="63"/>
      <c r="AH18" s="63"/>
      <c r="AI18" s="105"/>
    </row>
    <row r="19" spans="2:35" ht="15.95" customHeight="1" thickBot="1" x14ac:dyDescent="0.3">
      <c r="H19" s="62">
        <f>AVERAGE(H5:H18)</f>
        <v>23519.442446133646</v>
      </c>
    </row>
  </sheetData>
  <mergeCells count="23">
    <mergeCell ref="Z2:AC2"/>
    <mergeCell ref="J5:M5"/>
    <mergeCell ref="Z5:Z6"/>
    <mergeCell ref="Z7:Z9"/>
    <mergeCell ref="Z10:Z11"/>
    <mergeCell ref="T5:T7"/>
    <mergeCell ref="B2:C2"/>
    <mergeCell ref="E2:G2"/>
    <mergeCell ref="J2:M2"/>
    <mergeCell ref="O2:R2"/>
    <mergeCell ref="T2:X2"/>
    <mergeCell ref="T8:T18"/>
    <mergeCell ref="C5:C6"/>
    <mergeCell ref="Z16:Z17"/>
    <mergeCell ref="AG11:AG12"/>
    <mergeCell ref="AF11:AF12"/>
    <mergeCell ref="AE11:AE12"/>
    <mergeCell ref="J15:M15"/>
    <mergeCell ref="AG8:AG9"/>
    <mergeCell ref="AF8:AF9"/>
    <mergeCell ref="AE7:AE10"/>
    <mergeCell ref="C7:C9"/>
    <mergeCell ref="C10:C11"/>
  </mergeCells>
  <pageMargins left="0" right="0" top="0" bottom="0" header="0" footer="0"/>
  <pageSetup paperSize="9" scale="67" orientation="landscape" r:id="rId1"/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trnjaci</vt:lpstr>
      <vt:lpstr>trnjaci!Print_Area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2019-03-16T22:39:35Z</dcterms:modified>
</cp:coreProperties>
</file>