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rnopolje" sheetId="1" r:id="rId1"/>
  </sheets>
  <definedNames>
    <definedName name="_xlnm._FilterDatabase" localSheetId="0" hidden="1">trnopolje!$B$4:$I$30</definedName>
    <definedName name="_xlnm.Print_Area" localSheetId="0">trnopolje!$A$1:$AJ$31</definedName>
  </definedNames>
  <calcPr calcId="162913"/>
</workbook>
</file>

<file path=xl/calcChain.xml><?xml version="1.0" encoding="utf-8"?>
<calcChain xmlns="http://schemas.openxmlformats.org/spreadsheetml/2006/main">
  <c r="H30" i="1" l="1"/>
  <c r="I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<sst xmlns="http://schemas.openxmlformats.org/spreadsheetml/2006/main" count="216" uniqueCount="79">
  <si>
    <t>MO kukuruza</t>
  </si>
  <si>
    <t>silaža</t>
  </si>
  <si>
    <t>red. br.</t>
  </si>
  <si>
    <t>institut</t>
  </si>
  <si>
    <t>hibrid</t>
  </si>
  <si>
    <t>gz</t>
  </si>
  <si>
    <t>norma sjetve (cm)</t>
  </si>
  <si>
    <t>as</t>
  </si>
  <si>
    <t>170 silo</t>
  </si>
  <si>
    <t>syngenta</t>
  </si>
  <si>
    <t>Zoan</t>
  </si>
  <si>
    <t>Jullen</t>
  </si>
  <si>
    <t>bl</t>
  </si>
  <si>
    <t>ns</t>
  </si>
  <si>
    <t>zp</t>
  </si>
  <si>
    <t>kws</t>
  </si>
  <si>
    <t>pioneer</t>
  </si>
  <si>
    <t>P0725</t>
  </si>
  <si>
    <t>P1535</t>
  </si>
  <si>
    <t>lg</t>
  </si>
  <si>
    <t>Helen</t>
  </si>
  <si>
    <t>analiza prinosa po institutima i GZ</t>
  </si>
  <si>
    <t>rang hibrida po prinosu</t>
  </si>
  <si>
    <t>rang hibrida po GZ</t>
  </si>
  <si>
    <t>rang hibrida po institutima</t>
  </si>
  <si>
    <t>rang</t>
  </si>
  <si>
    <t>institut / GZ</t>
  </si>
  <si>
    <t>broj hibrida</t>
  </si>
  <si>
    <t>prinos kg/ha</t>
  </si>
  <si>
    <t>prinos</t>
  </si>
  <si>
    <t>GZ</t>
  </si>
  <si>
    <t xml:space="preserve">prinos </t>
  </si>
  <si>
    <t>instituti</t>
  </si>
  <si>
    <t>prinos - kg/ha</t>
  </si>
  <si>
    <t>predusjev</t>
  </si>
  <si>
    <t>sjetva</t>
  </si>
  <si>
    <t>đubrenje</t>
  </si>
  <si>
    <t>po oranju</t>
  </si>
  <si>
    <t>KAN (27%)</t>
  </si>
  <si>
    <t>kultivacija I</t>
  </si>
  <si>
    <t>200 kg/ha</t>
  </si>
  <si>
    <t>zaštita</t>
  </si>
  <si>
    <t>dan polja</t>
  </si>
  <si>
    <t>siliranje</t>
  </si>
  <si>
    <t>2018.</t>
  </si>
  <si>
    <t>Prijedor, Trnopolje - Dragan Baltić</t>
  </si>
  <si>
    <t>br. biljaka u sjetvi 000/ha</t>
  </si>
  <si>
    <t>P1114</t>
  </si>
  <si>
    <t>P1241</t>
  </si>
  <si>
    <t>144 silo</t>
  </si>
  <si>
    <t>160 silo</t>
  </si>
  <si>
    <t>640 ultra</t>
  </si>
  <si>
    <t>Shannon</t>
  </si>
  <si>
    <t>Apotheoz</t>
  </si>
  <si>
    <t>Konsens</t>
  </si>
  <si>
    <t>Korimbos</t>
  </si>
  <si>
    <t>agrimax</t>
  </si>
  <si>
    <t>Izabeta</t>
  </si>
  <si>
    <t>Dandi</t>
  </si>
  <si>
    <t>Syncero</t>
  </si>
  <si>
    <t>pšenica</t>
  </si>
  <si>
    <t>09.05.18.</t>
  </si>
  <si>
    <t>27.03.18.</t>
  </si>
  <si>
    <t>prije oranja</t>
  </si>
  <si>
    <t>40.000 l/ha</t>
  </si>
  <si>
    <t>osoka, goveđa</t>
  </si>
  <si>
    <t>NPK(15-15-15)</t>
  </si>
  <si>
    <t>300 kg/ha</t>
  </si>
  <si>
    <t>UREA (46%)</t>
  </si>
  <si>
    <t>20.04.18.</t>
  </si>
  <si>
    <t>2-3 lista</t>
  </si>
  <si>
    <t>28.05.18.</t>
  </si>
  <si>
    <t>28.06.18.</t>
  </si>
  <si>
    <t>Callisto</t>
  </si>
  <si>
    <t>0,3 l/ha</t>
  </si>
  <si>
    <t>Tender</t>
  </si>
  <si>
    <t>1,3 l/ha</t>
  </si>
  <si>
    <t>31.08.18.</t>
  </si>
  <si>
    <t>sirovi protein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</si>
</sst>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right" vertical="center" wrapText="1"/>
    </xf>
    <xf numFmtId="0" fontId="10" fillId="0" borderId="34" xfId="0" applyFont="1" applyFill="1" applyBorder="1" applyAlignment="1">
      <alignment horizontal="left" vertical="center"/>
    </xf>
    <xf numFmtId="0" fontId="11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right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" fontId="10" fillId="0" borderId="7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2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164" fontId="10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10" fillId="0" borderId="32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1" fontId="10" fillId="0" borderId="26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39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65" fontId="10" fillId="0" borderId="6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165" fontId="10" fillId="0" borderId="21" xfId="0" applyNumberFormat="1" applyFont="1" applyFill="1" applyBorder="1" applyAlignment="1">
      <alignment horizontal="center" vertical="center"/>
    </xf>
    <xf numFmtId="4" fontId="10" fillId="0" borderId="23" xfId="0" applyNumberFormat="1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165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0"/>
  <sheetViews>
    <sheetView tabSelected="1" zoomScaleNormal="100" workbookViewId="0">
      <selection activeCell="H8" sqref="H8"/>
    </sheetView>
  </sheetViews>
  <sheetFormatPr defaultColWidth="12.7109375" defaultRowHeight="15.95" customHeight="1" x14ac:dyDescent="0.25"/>
  <cols>
    <col min="1" max="1" width="2.42578125" style="16" customWidth="1"/>
    <col min="2" max="6" width="12.7109375" style="16"/>
    <col min="7" max="7" width="15" style="16" customWidth="1"/>
    <col min="8" max="8" width="13.140625" style="16" customWidth="1"/>
    <col min="9" max="9" width="12.7109375" style="16"/>
    <col min="10" max="10" width="5.7109375" style="16" customWidth="1"/>
    <col min="11" max="14" width="12.7109375" style="16"/>
    <col min="15" max="15" width="5.7109375" style="16" customWidth="1"/>
    <col min="16" max="19" width="12.7109375" style="16"/>
    <col min="20" max="20" width="5.7109375" style="16" customWidth="1"/>
    <col min="21" max="25" width="12.7109375" style="16"/>
    <col min="26" max="26" width="5.7109375" style="16" customWidth="1"/>
    <col min="27" max="30" width="12.7109375" style="16"/>
    <col min="31" max="31" width="9.28515625" style="16" customWidth="1"/>
    <col min="32" max="33" width="11" style="16" bestFit="1" customWidth="1"/>
    <col min="34" max="34" width="13" style="16" bestFit="1" customWidth="1"/>
    <col min="35" max="35" width="19.5703125" style="16" bestFit="1" customWidth="1"/>
    <col min="36" max="36" width="11.85546875" style="16" customWidth="1"/>
    <col min="37" max="16384" width="12.7109375" style="16"/>
  </cols>
  <sheetData>
    <row r="1" spans="2:36" ht="15.95" customHeight="1" thickBot="1" x14ac:dyDescent="0.3"/>
    <row r="2" spans="2:36" s="27" customFormat="1" ht="50.1" customHeight="1" thickBot="1" x14ac:dyDescent="0.3">
      <c r="B2" s="121" t="s">
        <v>0</v>
      </c>
      <c r="C2" s="122"/>
      <c r="D2" s="25" t="s">
        <v>1</v>
      </c>
      <c r="E2" s="126" t="s">
        <v>45</v>
      </c>
      <c r="F2" s="127"/>
      <c r="G2" s="127"/>
      <c r="H2" s="128"/>
      <c r="I2" s="26" t="s">
        <v>44</v>
      </c>
      <c r="K2" s="123" t="s">
        <v>21</v>
      </c>
      <c r="L2" s="124"/>
      <c r="M2" s="124"/>
      <c r="N2" s="125"/>
      <c r="O2" s="28"/>
      <c r="P2" s="123" t="s">
        <v>22</v>
      </c>
      <c r="Q2" s="124"/>
      <c r="R2" s="124"/>
      <c r="S2" s="125"/>
      <c r="T2" s="28"/>
      <c r="U2" s="123" t="s">
        <v>23</v>
      </c>
      <c r="V2" s="124"/>
      <c r="W2" s="124"/>
      <c r="X2" s="124"/>
      <c r="Y2" s="125"/>
      <c r="Z2" s="28"/>
      <c r="AA2" s="129" t="s">
        <v>24</v>
      </c>
      <c r="AB2" s="130"/>
      <c r="AC2" s="130"/>
      <c r="AD2" s="131"/>
    </row>
    <row r="3" spans="2:36" ht="15.95" customHeight="1" thickBot="1" x14ac:dyDescent="0.3">
      <c r="B3" s="12"/>
      <c r="C3" s="12"/>
      <c r="D3" s="12"/>
      <c r="E3" s="12"/>
      <c r="F3" s="13"/>
      <c r="G3" s="13"/>
      <c r="H3" s="13"/>
      <c r="I3" s="14"/>
      <c r="K3" s="15"/>
      <c r="L3" s="15"/>
      <c r="M3" s="15"/>
      <c r="N3" s="15"/>
      <c r="O3" s="12"/>
      <c r="P3" s="15"/>
      <c r="Q3" s="15"/>
      <c r="R3" s="15"/>
      <c r="S3" s="15"/>
      <c r="T3" s="12"/>
      <c r="U3" s="15"/>
      <c r="V3" s="15"/>
      <c r="W3" s="15"/>
      <c r="X3" s="15"/>
      <c r="Y3" s="15"/>
      <c r="Z3" s="12"/>
    </row>
    <row r="4" spans="2:36" s="29" customFormat="1" ht="35.25" customHeight="1" thickBot="1" x14ac:dyDescent="0.3">
      <c r="B4" s="9" t="s">
        <v>2</v>
      </c>
      <c r="C4" s="10" t="s">
        <v>3</v>
      </c>
      <c r="D4" s="10" t="s">
        <v>4</v>
      </c>
      <c r="E4" s="11" t="s">
        <v>5</v>
      </c>
      <c r="F4" s="9" t="s">
        <v>6</v>
      </c>
      <c r="G4" s="76" t="s">
        <v>46</v>
      </c>
      <c r="H4" s="144" t="s">
        <v>78</v>
      </c>
      <c r="I4" s="138" t="s">
        <v>33</v>
      </c>
      <c r="K4" s="3" t="s">
        <v>25</v>
      </c>
      <c r="L4" s="4" t="s">
        <v>26</v>
      </c>
      <c r="M4" s="4" t="s">
        <v>27</v>
      </c>
      <c r="N4" s="1" t="s">
        <v>28</v>
      </c>
      <c r="O4" s="2"/>
      <c r="P4" s="3" t="s">
        <v>25</v>
      </c>
      <c r="Q4" s="4" t="s">
        <v>3</v>
      </c>
      <c r="R4" s="4" t="s">
        <v>4</v>
      </c>
      <c r="S4" s="5" t="s">
        <v>29</v>
      </c>
      <c r="T4" s="2"/>
      <c r="U4" s="3" t="s">
        <v>30</v>
      </c>
      <c r="V4" s="4" t="s">
        <v>25</v>
      </c>
      <c r="W4" s="4" t="s">
        <v>3</v>
      </c>
      <c r="X4" s="4" t="s">
        <v>4</v>
      </c>
      <c r="Y4" s="5" t="s">
        <v>29</v>
      </c>
      <c r="Z4" s="2"/>
      <c r="AA4" s="6" t="s">
        <v>3</v>
      </c>
      <c r="AB4" s="7" t="s">
        <v>25</v>
      </c>
      <c r="AC4" s="7" t="s">
        <v>4</v>
      </c>
      <c r="AD4" s="8" t="s">
        <v>31</v>
      </c>
    </row>
    <row r="5" spans="2:36" ht="15.95" customHeight="1" thickBot="1" x14ac:dyDescent="0.3">
      <c r="B5" s="53">
        <v>1</v>
      </c>
      <c r="C5" s="118" t="s">
        <v>16</v>
      </c>
      <c r="D5" s="54" t="s">
        <v>17</v>
      </c>
      <c r="E5" s="77">
        <v>570</v>
      </c>
      <c r="F5" s="145">
        <v>19.399999999999999</v>
      </c>
      <c r="G5" s="78">
        <f t="shared" ref="G5:G29" si="0">100/(0.7*$F5)*10</f>
        <v>73.637702503681894</v>
      </c>
      <c r="H5" s="146">
        <v>2.76</v>
      </c>
      <c r="I5" s="139">
        <v>64892.857142857138</v>
      </c>
      <c r="K5" s="132" t="s">
        <v>32</v>
      </c>
      <c r="L5" s="133"/>
      <c r="M5" s="133"/>
      <c r="N5" s="134"/>
      <c r="O5" s="12"/>
      <c r="P5" s="24">
        <v>1</v>
      </c>
      <c r="Q5" s="90" t="s">
        <v>16</v>
      </c>
      <c r="R5" s="90" t="s">
        <v>18</v>
      </c>
      <c r="S5" s="89">
        <v>75035.71428571429</v>
      </c>
      <c r="T5" s="12"/>
      <c r="U5" s="108">
        <v>400</v>
      </c>
      <c r="V5" s="38">
        <v>1</v>
      </c>
      <c r="W5" s="54" t="s">
        <v>7</v>
      </c>
      <c r="X5" s="54" t="s">
        <v>49</v>
      </c>
      <c r="Y5" s="79">
        <v>49500</v>
      </c>
      <c r="Z5" s="12"/>
      <c r="AA5" s="108" t="s">
        <v>56</v>
      </c>
      <c r="AB5" s="38">
        <v>1</v>
      </c>
      <c r="AC5" s="61" t="s">
        <v>58</v>
      </c>
      <c r="AD5" s="79">
        <v>54821.428571428565</v>
      </c>
      <c r="AF5" s="51" t="s">
        <v>34</v>
      </c>
      <c r="AG5" s="103" t="s">
        <v>60</v>
      </c>
      <c r="AH5" s="45"/>
      <c r="AI5" s="45"/>
      <c r="AJ5" s="46"/>
    </row>
    <row r="6" spans="2:36" ht="15.95" customHeight="1" thickBot="1" x14ac:dyDescent="0.3">
      <c r="B6" s="55">
        <v>2</v>
      </c>
      <c r="C6" s="120"/>
      <c r="D6" s="56" t="s">
        <v>47</v>
      </c>
      <c r="E6" s="73">
        <v>600</v>
      </c>
      <c r="F6" s="147">
        <v>19.399999999999999</v>
      </c>
      <c r="G6" s="68">
        <f t="shared" si="0"/>
        <v>73.637702503681894</v>
      </c>
      <c r="H6" s="148">
        <v>2.41</v>
      </c>
      <c r="I6" s="140">
        <v>62928.571428571428</v>
      </c>
      <c r="K6" s="34">
        <v>1</v>
      </c>
      <c r="L6" s="18" t="s">
        <v>16</v>
      </c>
      <c r="M6" s="18">
        <v>4</v>
      </c>
      <c r="N6" s="22">
        <v>66170</v>
      </c>
      <c r="O6" s="12"/>
      <c r="P6" s="17">
        <v>2</v>
      </c>
      <c r="Q6" s="54" t="s">
        <v>16</v>
      </c>
      <c r="R6" s="54" t="s">
        <v>17</v>
      </c>
      <c r="S6" s="79">
        <v>64892.857142857138</v>
      </c>
      <c r="T6" s="12"/>
      <c r="U6" s="109"/>
      <c r="V6" s="18">
        <v>2</v>
      </c>
      <c r="W6" s="56" t="s">
        <v>12</v>
      </c>
      <c r="X6" s="63">
        <v>43</v>
      </c>
      <c r="Y6" s="69">
        <v>45107.142857142862</v>
      </c>
      <c r="Z6" s="12"/>
      <c r="AA6" s="109"/>
      <c r="AB6" s="33">
        <v>2</v>
      </c>
      <c r="AC6" s="64" t="s">
        <v>57</v>
      </c>
      <c r="AD6" s="91">
        <v>46785.71428571429</v>
      </c>
      <c r="AF6" s="47" t="s">
        <v>35</v>
      </c>
      <c r="AG6" s="48" t="s">
        <v>61</v>
      </c>
      <c r="AH6" s="49"/>
      <c r="AI6" s="49"/>
      <c r="AJ6" s="50"/>
    </row>
    <row r="7" spans="2:36" ht="15.95" customHeight="1" thickBot="1" x14ac:dyDescent="0.3">
      <c r="B7" s="55">
        <v>3</v>
      </c>
      <c r="C7" s="120"/>
      <c r="D7" s="56" t="s">
        <v>48</v>
      </c>
      <c r="E7" s="73">
        <v>600</v>
      </c>
      <c r="F7" s="147">
        <v>19.399999999999999</v>
      </c>
      <c r="G7" s="68">
        <f t="shared" si="0"/>
        <v>73.637702503681894</v>
      </c>
      <c r="H7" s="148">
        <v>3.14</v>
      </c>
      <c r="I7" s="140">
        <v>61821.428571428572</v>
      </c>
      <c r="K7" s="30">
        <v>2</v>
      </c>
      <c r="L7" s="18" t="s">
        <v>7</v>
      </c>
      <c r="M7" s="18">
        <v>3</v>
      </c>
      <c r="N7" s="22">
        <v>55676</v>
      </c>
      <c r="O7" s="12"/>
      <c r="P7" s="20">
        <v>3</v>
      </c>
      <c r="Q7" s="56" t="s">
        <v>7</v>
      </c>
      <c r="R7" s="56" t="s">
        <v>50</v>
      </c>
      <c r="S7" s="69">
        <v>63678.571428571428</v>
      </c>
      <c r="T7" s="12"/>
      <c r="U7" s="110"/>
      <c r="V7" s="31">
        <v>3</v>
      </c>
      <c r="W7" s="58" t="s">
        <v>19</v>
      </c>
      <c r="X7" s="58" t="s">
        <v>52</v>
      </c>
      <c r="Y7" s="71">
        <v>42142.857142857145</v>
      </c>
      <c r="Z7" s="12"/>
      <c r="AA7" s="108" t="s">
        <v>7</v>
      </c>
      <c r="AB7" s="38">
        <v>1</v>
      </c>
      <c r="AC7" s="54" t="s">
        <v>50</v>
      </c>
      <c r="AD7" s="79">
        <v>63678.571428571428</v>
      </c>
      <c r="AF7" s="115" t="s">
        <v>36</v>
      </c>
      <c r="AG7" s="111" t="s">
        <v>62</v>
      </c>
      <c r="AH7" s="111" t="s">
        <v>63</v>
      </c>
      <c r="AI7" s="94" t="s">
        <v>65</v>
      </c>
      <c r="AJ7" s="95" t="s">
        <v>64</v>
      </c>
    </row>
    <row r="8" spans="2:36" ht="15.95" customHeight="1" thickBot="1" x14ac:dyDescent="0.3">
      <c r="B8" s="57">
        <v>4</v>
      </c>
      <c r="C8" s="119"/>
      <c r="D8" s="58" t="s">
        <v>18</v>
      </c>
      <c r="E8" s="74">
        <v>600</v>
      </c>
      <c r="F8" s="149">
        <v>19.399999999999999</v>
      </c>
      <c r="G8" s="70">
        <f t="shared" si="0"/>
        <v>73.637702503681894</v>
      </c>
      <c r="H8" s="150">
        <v>3.24</v>
      </c>
      <c r="I8" s="141">
        <v>75035.71428571429</v>
      </c>
      <c r="K8" s="30">
        <v>3</v>
      </c>
      <c r="L8" s="18" t="s">
        <v>13</v>
      </c>
      <c r="M8" s="18">
        <v>6</v>
      </c>
      <c r="N8" s="22">
        <v>53488</v>
      </c>
      <c r="O8" s="12"/>
      <c r="P8" s="20">
        <v>4</v>
      </c>
      <c r="Q8" s="56" t="s">
        <v>16</v>
      </c>
      <c r="R8" s="56" t="s">
        <v>47</v>
      </c>
      <c r="S8" s="69">
        <v>62928.571428571428</v>
      </c>
      <c r="T8" s="12"/>
      <c r="U8" s="108">
        <v>500</v>
      </c>
      <c r="V8" s="38">
        <v>1</v>
      </c>
      <c r="W8" s="54" t="s">
        <v>16</v>
      </c>
      <c r="X8" s="54" t="s">
        <v>17</v>
      </c>
      <c r="Y8" s="79">
        <v>64892.857142857138</v>
      </c>
      <c r="Z8" s="12"/>
      <c r="AA8" s="109"/>
      <c r="AB8" s="18">
        <v>2</v>
      </c>
      <c r="AC8" s="56" t="s">
        <v>8</v>
      </c>
      <c r="AD8" s="69">
        <v>53849.056603773592</v>
      </c>
      <c r="AF8" s="117"/>
      <c r="AG8" s="112"/>
      <c r="AH8" s="112"/>
      <c r="AI8" s="97" t="s">
        <v>66</v>
      </c>
      <c r="AJ8" s="98" t="s">
        <v>67</v>
      </c>
    </row>
    <row r="9" spans="2:36" ht="15.95" customHeight="1" thickBot="1" x14ac:dyDescent="0.3">
      <c r="B9" s="53">
        <v>5</v>
      </c>
      <c r="C9" s="118" t="s">
        <v>7</v>
      </c>
      <c r="D9" s="54" t="s">
        <v>49</v>
      </c>
      <c r="E9" s="77">
        <v>400</v>
      </c>
      <c r="F9" s="145">
        <v>20.399999999999999</v>
      </c>
      <c r="G9" s="78">
        <f t="shared" si="0"/>
        <v>70.0280112044818</v>
      </c>
      <c r="H9" s="146">
        <v>4.05</v>
      </c>
      <c r="I9" s="139">
        <v>49500</v>
      </c>
      <c r="K9" s="30">
        <v>4</v>
      </c>
      <c r="L9" s="18" t="s">
        <v>15</v>
      </c>
      <c r="M9" s="18">
        <v>2</v>
      </c>
      <c r="N9" s="22">
        <v>52714</v>
      </c>
      <c r="O9" s="12"/>
      <c r="P9" s="20">
        <v>5</v>
      </c>
      <c r="Q9" s="56" t="s">
        <v>16</v>
      </c>
      <c r="R9" s="56" t="s">
        <v>48</v>
      </c>
      <c r="S9" s="69">
        <v>61821.428571428572</v>
      </c>
      <c r="T9" s="12"/>
      <c r="U9" s="109"/>
      <c r="V9" s="18">
        <v>2</v>
      </c>
      <c r="W9" s="56" t="s">
        <v>15</v>
      </c>
      <c r="X9" s="63" t="s">
        <v>54</v>
      </c>
      <c r="Y9" s="69">
        <v>54321.428571428572</v>
      </c>
      <c r="Z9" s="12"/>
      <c r="AA9" s="110"/>
      <c r="AB9" s="31">
        <v>3</v>
      </c>
      <c r="AC9" s="58" t="s">
        <v>49</v>
      </c>
      <c r="AD9" s="71">
        <v>49500</v>
      </c>
      <c r="AF9" s="117"/>
      <c r="AG9" s="112"/>
      <c r="AH9" s="112"/>
      <c r="AI9" s="97" t="s">
        <v>68</v>
      </c>
      <c r="AJ9" s="98" t="s">
        <v>40</v>
      </c>
    </row>
    <row r="10" spans="2:36" ht="15.95" customHeight="1" thickBot="1" x14ac:dyDescent="0.3">
      <c r="B10" s="55">
        <v>6</v>
      </c>
      <c r="C10" s="120"/>
      <c r="D10" s="56" t="s">
        <v>50</v>
      </c>
      <c r="E10" s="73">
        <v>620</v>
      </c>
      <c r="F10" s="147">
        <v>20.399999999999999</v>
      </c>
      <c r="G10" s="68">
        <f t="shared" si="0"/>
        <v>70.0280112044818</v>
      </c>
      <c r="H10" s="148">
        <v>2.98</v>
      </c>
      <c r="I10" s="140">
        <v>63678.571428571428</v>
      </c>
      <c r="K10" s="30">
        <v>5</v>
      </c>
      <c r="L10" s="18" t="s">
        <v>56</v>
      </c>
      <c r="M10" s="18">
        <v>2</v>
      </c>
      <c r="N10" s="22">
        <v>50804</v>
      </c>
      <c r="O10" s="12"/>
      <c r="P10" s="19">
        <v>6</v>
      </c>
      <c r="Q10" s="58" t="s">
        <v>13</v>
      </c>
      <c r="R10" s="58">
        <v>6010</v>
      </c>
      <c r="S10" s="71">
        <v>60964.285714285717</v>
      </c>
      <c r="T10" s="12"/>
      <c r="U10" s="109"/>
      <c r="V10" s="18">
        <v>3</v>
      </c>
      <c r="W10" s="56" t="s">
        <v>13</v>
      </c>
      <c r="X10" s="56">
        <v>5010</v>
      </c>
      <c r="Y10" s="69">
        <v>53321.428571428572</v>
      </c>
      <c r="Z10" s="12"/>
      <c r="AA10" s="41" t="s">
        <v>12</v>
      </c>
      <c r="AB10" s="42">
        <v>1</v>
      </c>
      <c r="AC10" s="92">
        <v>43</v>
      </c>
      <c r="AD10" s="93">
        <v>45107.142857142862</v>
      </c>
      <c r="AF10" s="117"/>
      <c r="AG10" s="97" t="s">
        <v>69</v>
      </c>
      <c r="AH10" s="97" t="s">
        <v>37</v>
      </c>
      <c r="AI10" s="97" t="s">
        <v>66</v>
      </c>
      <c r="AJ10" s="98" t="s">
        <v>67</v>
      </c>
    </row>
    <row r="11" spans="2:36" ht="15.95" customHeight="1" thickBot="1" x14ac:dyDescent="0.3">
      <c r="B11" s="57">
        <v>7</v>
      </c>
      <c r="C11" s="119"/>
      <c r="D11" s="58" t="s">
        <v>8</v>
      </c>
      <c r="E11" s="74">
        <v>600</v>
      </c>
      <c r="F11" s="149">
        <v>20.399999999999999</v>
      </c>
      <c r="G11" s="70">
        <f t="shared" si="0"/>
        <v>70.0280112044818</v>
      </c>
      <c r="H11" s="150">
        <v>3.1</v>
      </c>
      <c r="I11" s="141">
        <v>53849.056603773592</v>
      </c>
      <c r="K11" s="30">
        <v>6</v>
      </c>
      <c r="L11" s="18" t="s">
        <v>9</v>
      </c>
      <c r="M11" s="18">
        <v>3</v>
      </c>
      <c r="N11" s="22">
        <v>50714</v>
      </c>
      <c r="O11" s="12"/>
      <c r="P11" s="17">
        <v>7</v>
      </c>
      <c r="Q11" s="54" t="s">
        <v>13</v>
      </c>
      <c r="R11" s="54">
        <v>6140</v>
      </c>
      <c r="S11" s="79">
        <v>58464.285714285717</v>
      </c>
      <c r="T11" s="12"/>
      <c r="U11" s="110"/>
      <c r="V11" s="31">
        <v>4</v>
      </c>
      <c r="W11" s="58" t="s">
        <v>19</v>
      </c>
      <c r="X11" s="58" t="s">
        <v>53</v>
      </c>
      <c r="Y11" s="71">
        <v>45107.142857142862</v>
      </c>
      <c r="Z11" s="12"/>
      <c r="AA11" s="108" t="s">
        <v>15</v>
      </c>
      <c r="AB11" s="38">
        <v>1</v>
      </c>
      <c r="AC11" s="61" t="s">
        <v>54</v>
      </c>
      <c r="AD11" s="79">
        <v>54321.428571428572</v>
      </c>
      <c r="AF11" s="116"/>
      <c r="AG11" s="44" t="s">
        <v>72</v>
      </c>
      <c r="AH11" s="44" t="s">
        <v>39</v>
      </c>
      <c r="AI11" s="44" t="s">
        <v>38</v>
      </c>
      <c r="AJ11" s="52" t="s">
        <v>67</v>
      </c>
    </row>
    <row r="12" spans="2:36" ht="15.95" customHeight="1" thickBot="1" x14ac:dyDescent="0.3">
      <c r="B12" s="53">
        <v>8</v>
      </c>
      <c r="C12" s="118" t="s">
        <v>13</v>
      </c>
      <c r="D12" s="54">
        <v>5010</v>
      </c>
      <c r="E12" s="77">
        <v>500</v>
      </c>
      <c r="F12" s="145">
        <v>21.4</v>
      </c>
      <c r="G12" s="78">
        <f t="shared" si="0"/>
        <v>66.755674232309758</v>
      </c>
      <c r="H12" s="146">
        <v>4.22</v>
      </c>
      <c r="I12" s="139">
        <v>53321.428571428572</v>
      </c>
      <c r="K12" s="30">
        <v>7</v>
      </c>
      <c r="L12" s="18" t="s">
        <v>14</v>
      </c>
      <c r="M12" s="18">
        <v>1</v>
      </c>
      <c r="N12" s="22">
        <v>50393</v>
      </c>
      <c r="O12" s="12"/>
      <c r="P12" s="20">
        <v>8</v>
      </c>
      <c r="Q12" s="56" t="s">
        <v>56</v>
      </c>
      <c r="R12" s="63" t="s">
        <v>58</v>
      </c>
      <c r="S12" s="69">
        <v>54821.428571428565</v>
      </c>
      <c r="T12" s="12"/>
      <c r="U12" s="108">
        <v>600</v>
      </c>
      <c r="V12" s="38">
        <v>1</v>
      </c>
      <c r="W12" s="54" t="s">
        <v>16</v>
      </c>
      <c r="X12" s="54" t="s">
        <v>18</v>
      </c>
      <c r="Y12" s="79">
        <v>75035.71428571429</v>
      </c>
      <c r="Z12" s="12"/>
      <c r="AA12" s="110"/>
      <c r="AB12" s="31">
        <v>2</v>
      </c>
      <c r="AC12" s="62" t="s">
        <v>55</v>
      </c>
      <c r="AD12" s="71">
        <v>51107.142857142855</v>
      </c>
      <c r="AF12" s="115" t="s">
        <v>41</v>
      </c>
      <c r="AG12" s="113" t="s">
        <v>71</v>
      </c>
      <c r="AH12" s="113" t="s">
        <v>70</v>
      </c>
      <c r="AI12" s="99" t="s">
        <v>73</v>
      </c>
      <c r="AJ12" s="105" t="s">
        <v>74</v>
      </c>
    </row>
    <row r="13" spans="2:36" ht="15.95" customHeight="1" x14ac:dyDescent="0.25">
      <c r="B13" s="55">
        <v>9</v>
      </c>
      <c r="C13" s="120"/>
      <c r="D13" s="56">
        <v>6010</v>
      </c>
      <c r="E13" s="73">
        <v>600</v>
      </c>
      <c r="F13" s="147">
        <v>21.4</v>
      </c>
      <c r="G13" s="68">
        <f t="shared" si="0"/>
        <v>66.755674232309758</v>
      </c>
      <c r="H13" s="148">
        <v>2.52</v>
      </c>
      <c r="I13" s="140">
        <v>60964.285714285717</v>
      </c>
      <c r="K13" s="30">
        <v>8</v>
      </c>
      <c r="L13" s="18" t="s">
        <v>19</v>
      </c>
      <c r="M13" s="18">
        <v>3</v>
      </c>
      <c r="N13" s="22">
        <v>45131</v>
      </c>
      <c r="O13" s="12"/>
      <c r="P13" s="20">
        <v>9</v>
      </c>
      <c r="Q13" s="56" t="s">
        <v>15</v>
      </c>
      <c r="R13" s="63" t="s">
        <v>54</v>
      </c>
      <c r="S13" s="69">
        <v>54321.428571428572</v>
      </c>
      <c r="T13" s="12"/>
      <c r="U13" s="109"/>
      <c r="V13" s="18">
        <v>2</v>
      </c>
      <c r="W13" s="56" t="s">
        <v>7</v>
      </c>
      <c r="X13" s="56" t="s">
        <v>50</v>
      </c>
      <c r="Y13" s="69">
        <v>63678.571428571428</v>
      </c>
      <c r="Z13" s="12"/>
      <c r="AA13" s="109" t="s">
        <v>19</v>
      </c>
      <c r="AB13" s="35">
        <v>1</v>
      </c>
      <c r="AC13" s="59" t="s">
        <v>20</v>
      </c>
      <c r="AD13" s="75">
        <v>48142.857142857138</v>
      </c>
      <c r="AF13" s="116"/>
      <c r="AG13" s="114"/>
      <c r="AH13" s="114"/>
      <c r="AI13" s="100" t="s">
        <v>75</v>
      </c>
      <c r="AJ13" s="106" t="s">
        <v>76</v>
      </c>
    </row>
    <row r="14" spans="2:36" ht="15.95" customHeight="1" thickBot="1" x14ac:dyDescent="0.3">
      <c r="B14" s="55">
        <v>10</v>
      </c>
      <c r="C14" s="120"/>
      <c r="D14" s="56" t="s">
        <v>51</v>
      </c>
      <c r="E14" s="73">
        <v>600</v>
      </c>
      <c r="F14" s="147">
        <v>21.4</v>
      </c>
      <c r="G14" s="68">
        <f t="shared" si="0"/>
        <v>66.755674232309758</v>
      </c>
      <c r="H14" s="148">
        <v>2.46</v>
      </c>
      <c r="I14" s="140">
        <v>47785.714285714283</v>
      </c>
      <c r="K14" s="32">
        <v>9</v>
      </c>
      <c r="L14" s="18" t="s">
        <v>12</v>
      </c>
      <c r="M14" s="18">
        <v>1</v>
      </c>
      <c r="N14" s="22">
        <v>45107</v>
      </c>
      <c r="O14" s="12"/>
      <c r="P14" s="20">
        <v>10</v>
      </c>
      <c r="Q14" s="56" t="s">
        <v>7</v>
      </c>
      <c r="R14" s="56" t="s">
        <v>8</v>
      </c>
      <c r="S14" s="69">
        <v>53849.056603773592</v>
      </c>
      <c r="T14" s="12"/>
      <c r="U14" s="109"/>
      <c r="V14" s="18">
        <v>3</v>
      </c>
      <c r="W14" s="56" t="s">
        <v>16</v>
      </c>
      <c r="X14" s="56" t="s">
        <v>47</v>
      </c>
      <c r="Y14" s="69">
        <v>62928.571428571428</v>
      </c>
      <c r="Z14" s="12"/>
      <c r="AA14" s="109"/>
      <c r="AB14" s="18">
        <v>2</v>
      </c>
      <c r="AC14" s="56" t="s">
        <v>53</v>
      </c>
      <c r="AD14" s="69">
        <v>45107.142857142862</v>
      </c>
      <c r="AF14" s="101" t="s">
        <v>42</v>
      </c>
      <c r="AG14" s="102" t="s">
        <v>77</v>
      </c>
      <c r="AH14" s="96"/>
      <c r="AI14" s="96"/>
    </row>
    <row r="15" spans="2:36" ht="15.95" customHeight="1" thickBot="1" x14ac:dyDescent="0.3">
      <c r="B15" s="55">
        <v>11</v>
      </c>
      <c r="C15" s="120"/>
      <c r="D15" s="56">
        <v>6030</v>
      </c>
      <c r="E15" s="73">
        <v>600</v>
      </c>
      <c r="F15" s="147">
        <v>21.4</v>
      </c>
      <c r="G15" s="68">
        <f t="shared" si="0"/>
        <v>66.755674232309758</v>
      </c>
      <c r="H15" s="148">
        <v>2.74</v>
      </c>
      <c r="I15" s="140">
        <v>48857.142857142862</v>
      </c>
      <c r="K15" s="135" t="s">
        <v>5</v>
      </c>
      <c r="L15" s="136"/>
      <c r="M15" s="136"/>
      <c r="N15" s="137"/>
      <c r="P15" s="20">
        <v>11</v>
      </c>
      <c r="Q15" s="56" t="s">
        <v>13</v>
      </c>
      <c r="R15" s="56">
        <v>5010</v>
      </c>
      <c r="S15" s="69">
        <v>53321.428571428572</v>
      </c>
      <c r="T15" s="12"/>
      <c r="U15" s="109"/>
      <c r="V15" s="18">
        <v>4</v>
      </c>
      <c r="W15" s="56" t="s">
        <v>16</v>
      </c>
      <c r="X15" s="56" t="s">
        <v>48</v>
      </c>
      <c r="Y15" s="69">
        <v>61821.428571428572</v>
      </c>
      <c r="Z15" s="12"/>
      <c r="AA15" s="109"/>
      <c r="AB15" s="33">
        <v>3</v>
      </c>
      <c r="AC15" s="60" t="s">
        <v>52</v>
      </c>
      <c r="AD15" s="91">
        <v>42142.857142857145</v>
      </c>
      <c r="AF15" s="101" t="s">
        <v>43</v>
      </c>
      <c r="AG15" s="102" t="s">
        <v>77</v>
      </c>
      <c r="AH15" s="96"/>
      <c r="AI15" s="96"/>
    </row>
    <row r="16" spans="2:36" ht="15.95" customHeight="1" x14ac:dyDescent="0.25">
      <c r="B16" s="55">
        <v>12</v>
      </c>
      <c r="C16" s="120"/>
      <c r="D16" s="56">
        <v>6140</v>
      </c>
      <c r="E16" s="73">
        <v>600</v>
      </c>
      <c r="F16" s="147">
        <v>21.4</v>
      </c>
      <c r="G16" s="68">
        <f t="shared" si="0"/>
        <v>66.755674232309758</v>
      </c>
      <c r="H16" s="148">
        <v>3.01</v>
      </c>
      <c r="I16" s="140">
        <v>58464.285714285717</v>
      </c>
      <c r="K16" s="37">
        <v>1</v>
      </c>
      <c r="L16" s="38">
        <v>600</v>
      </c>
      <c r="M16" s="38">
        <v>15</v>
      </c>
      <c r="N16" s="21">
        <v>55588</v>
      </c>
      <c r="P16" s="20">
        <v>12</v>
      </c>
      <c r="Q16" s="56" t="s">
        <v>9</v>
      </c>
      <c r="R16" s="63" t="s">
        <v>10</v>
      </c>
      <c r="S16" s="69">
        <v>53071.428571428572</v>
      </c>
      <c r="T16" s="12"/>
      <c r="U16" s="109"/>
      <c r="V16" s="18">
        <v>5</v>
      </c>
      <c r="W16" s="56" t="s">
        <v>13</v>
      </c>
      <c r="X16" s="56">
        <v>6010</v>
      </c>
      <c r="Y16" s="69">
        <v>60964.285714285717</v>
      </c>
      <c r="Z16" s="12"/>
      <c r="AA16" s="108" t="s">
        <v>13</v>
      </c>
      <c r="AB16" s="38">
        <v>1</v>
      </c>
      <c r="AC16" s="54">
        <v>6010</v>
      </c>
      <c r="AD16" s="79">
        <v>60964.285714285717</v>
      </c>
      <c r="AF16" s="104"/>
      <c r="AG16" s="104"/>
      <c r="AH16" s="96"/>
      <c r="AI16" s="96"/>
    </row>
    <row r="17" spans="2:35" ht="15.95" customHeight="1" thickBot="1" x14ac:dyDescent="0.3">
      <c r="B17" s="57">
        <v>13</v>
      </c>
      <c r="C17" s="119"/>
      <c r="D17" s="58">
        <v>770</v>
      </c>
      <c r="E17" s="74">
        <v>700</v>
      </c>
      <c r="F17" s="149">
        <v>21.4</v>
      </c>
      <c r="G17" s="70">
        <f t="shared" si="0"/>
        <v>66.755674232309758</v>
      </c>
      <c r="H17" s="150">
        <v>3.71</v>
      </c>
      <c r="I17" s="141">
        <v>51535.714285714283</v>
      </c>
      <c r="K17" s="30">
        <v>2</v>
      </c>
      <c r="L17" s="18">
        <v>500</v>
      </c>
      <c r="M17" s="18">
        <v>4</v>
      </c>
      <c r="N17" s="22">
        <v>54411</v>
      </c>
      <c r="P17" s="20">
        <v>13</v>
      </c>
      <c r="Q17" s="56" t="s">
        <v>13</v>
      </c>
      <c r="R17" s="56">
        <v>770</v>
      </c>
      <c r="S17" s="69">
        <v>51535.714285714283</v>
      </c>
      <c r="T17" s="12"/>
      <c r="U17" s="109"/>
      <c r="V17" s="18">
        <v>6</v>
      </c>
      <c r="W17" s="56" t="s">
        <v>13</v>
      </c>
      <c r="X17" s="56">
        <v>6140</v>
      </c>
      <c r="Y17" s="69">
        <v>58464.285714285717</v>
      </c>
      <c r="Z17" s="12"/>
      <c r="AA17" s="109"/>
      <c r="AB17" s="18">
        <v>2</v>
      </c>
      <c r="AC17" s="56">
        <v>6140</v>
      </c>
      <c r="AD17" s="69">
        <v>58464.285714285717</v>
      </c>
      <c r="AF17" s="96"/>
      <c r="AG17" s="96"/>
      <c r="AH17" s="96"/>
      <c r="AI17" s="96"/>
    </row>
    <row r="18" spans="2:35" ht="15.95" customHeight="1" x14ac:dyDescent="0.25">
      <c r="B18" s="53">
        <v>14</v>
      </c>
      <c r="C18" s="118" t="s">
        <v>19</v>
      </c>
      <c r="D18" s="54" t="s">
        <v>52</v>
      </c>
      <c r="E18" s="77">
        <v>450</v>
      </c>
      <c r="F18" s="145">
        <v>19.399999999999999</v>
      </c>
      <c r="G18" s="78">
        <f t="shared" si="0"/>
        <v>73.637702503681894</v>
      </c>
      <c r="H18" s="146">
        <v>3.55</v>
      </c>
      <c r="I18" s="139">
        <v>42142.857142857145</v>
      </c>
      <c r="K18" s="30">
        <v>3</v>
      </c>
      <c r="L18" s="18">
        <v>700</v>
      </c>
      <c r="M18" s="18">
        <v>3</v>
      </c>
      <c r="N18" s="22">
        <v>51500</v>
      </c>
      <c r="P18" s="20">
        <v>14</v>
      </c>
      <c r="Q18" s="56" t="s">
        <v>15</v>
      </c>
      <c r="R18" s="63" t="s">
        <v>55</v>
      </c>
      <c r="S18" s="69">
        <v>51107.142857142855</v>
      </c>
      <c r="T18" s="12"/>
      <c r="U18" s="109"/>
      <c r="V18" s="18">
        <v>7</v>
      </c>
      <c r="W18" s="56" t="s">
        <v>7</v>
      </c>
      <c r="X18" s="56" t="s">
        <v>8</v>
      </c>
      <c r="Y18" s="69">
        <v>53849.056603773592</v>
      </c>
      <c r="Z18" s="12"/>
      <c r="AA18" s="109"/>
      <c r="AB18" s="18">
        <v>3</v>
      </c>
      <c r="AC18" s="56">
        <v>5010</v>
      </c>
      <c r="AD18" s="69">
        <v>53321.428571428572</v>
      </c>
      <c r="AF18" s="96"/>
      <c r="AG18" s="96"/>
      <c r="AH18" s="96"/>
      <c r="AI18" s="96"/>
    </row>
    <row r="19" spans="2:35" ht="15.95" customHeight="1" thickBot="1" x14ac:dyDescent="0.3">
      <c r="B19" s="55">
        <v>15</v>
      </c>
      <c r="C19" s="120"/>
      <c r="D19" s="56" t="s">
        <v>53</v>
      </c>
      <c r="E19" s="73">
        <v>510</v>
      </c>
      <c r="F19" s="147">
        <v>19.399999999999999</v>
      </c>
      <c r="G19" s="68">
        <f t="shared" si="0"/>
        <v>73.637702503681894</v>
      </c>
      <c r="H19" s="148">
        <v>2.71</v>
      </c>
      <c r="I19" s="140">
        <v>45107.142857142862</v>
      </c>
      <c r="K19" s="43">
        <v>4</v>
      </c>
      <c r="L19" s="31">
        <v>400</v>
      </c>
      <c r="M19" s="31">
        <v>3</v>
      </c>
      <c r="N19" s="23">
        <v>45583</v>
      </c>
      <c r="P19" s="19">
        <v>15</v>
      </c>
      <c r="Q19" s="58" t="s">
        <v>14</v>
      </c>
      <c r="R19" s="62">
        <v>666</v>
      </c>
      <c r="S19" s="71">
        <v>50392.857142857145</v>
      </c>
      <c r="T19" s="12"/>
      <c r="U19" s="109"/>
      <c r="V19" s="18">
        <v>8</v>
      </c>
      <c r="W19" s="56" t="s">
        <v>9</v>
      </c>
      <c r="X19" s="63" t="s">
        <v>10</v>
      </c>
      <c r="Y19" s="69">
        <v>53071.428571428572</v>
      </c>
      <c r="Z19" s="12"/>
      <c r="AA19" s="109"/>
      <c r="AB19" s="18">
        <v>4</v>
      </c>
      <c r="AC19" s="56">
        <v>770</v>
      </c>
      <c r="AD19" s="69">
        <v>51535.714285714283</v>
      </c>
      <c r="AF19" s="96"/>
      <c r="AG19" s="96"/>
      <c r="AH19" s="96"/>
      <c r="AI19" s="96"/>
    </row>
    <row r="20" spans="2:35" ht="15.95" customHeight="1" thickBot="1" x14ac:dyDescent="0.3">
      <c r="B20" s="57">
        <v>16</v>
      </c>
      <c r="C20" s="119"/>
      <c r="D20" s="58" t="s">
        <v>20</v>
      </c>
      <c r="E20" s="74">
        <v>700</v>
      </c>
      <c r="F20" s="149">
        <v>21.4</v>
      </c>
      <c r="G20" s="70">
        <f t="shared" si="0"/>
        <v>66.755674232309758</v>
      </c>
      <c r="H20" s="150">
        <v>3.33</v>
      </c>
      <c r="I20" s="141">
        <v>48142.857142857138</v>
      </c>
      <c r="P20" s="36">
        <v>16</v>
      </c>
      <c r="Q20" s="59" t="s">
        <v>9</v>
      </c>
      <c r="R20" s="80" t="s">
        <v>11</v>
      </c>
      <c r="S20" s="75">
        <v>49678.571428571428</v>
      </c>
      <c r="T20" s="12"/>
      <c r="U20" s="109"/>
      <c r="V20" s="18">
        <v>9</v>
      </c>
      <c r="W20" s="56" t="s">
        <v>15</v>
      </c>
      <c r="X20" s="63" t="s">
        <v>55</v>
      </c>
      <c r="Y20" s="69">
        <v>51107.142857142855</v>
      </c>
      <c r="Z20" s="12"/>
      <c r="AA20" s="109"/>
      <c r="AB20" s="18">
        <v>5</v>
      </c>
      <c r="AC20" s="56">
        <v>6030</v>
      </c>
      <c r="AD20" s="69">
        <v>48857.142857142862</v>
      </c>
      <c r="AF20" s="96"/>
      <c r="AG20" s="96"/>
      <c r="AH20" s="96"/>
      <c r="AI20" s="96"/>
    </row>
    <row r="21" spans="2:35" ht="15.95" customHeight="1" thickBot="1" x14ac:dyDescent="0.3">
      <c r="B21" s="53">
        <v>17</v>
      </c>
      <c r="C21" s="118" t="s">
        <v>15</v>
      </c>
      <c r="D21" s="61" t="s">
        <v>54</v>
      </c>
      <c r="E21" s="77">
        <v>590</v>
      </c>
      <c r="F21" s="145">
        <v>19.399999999999999</v>
      </c>
      <c r="G21" s="78">
        <f t="shared" si="0"/>
        <v>73.637702503681894</v>
      </c>
      <c r="H21" s="146">
        <v>2.42</v>
      </c>
      <c r="I21" s="139">
        <v>54321.428571428572</v>
      </c>
      <c r="P21" s="20">
        <v>17</v>
      </c>
      <c r="Q21" s="56" t="s">
        <v>7</v>
      </c>
      <c r="R21" s="56" t="s">
        <v>49</v>
      </c>
      <c r="S21" s="69">
        <v>49500</v>
      </c>
      <c r="U21" s="109"/>
      <c r="V21" s="18">
        <v>10</v>
      </c>
      <c r="W21" s="56" t="s">
        <v>14</v>
      </c>
      <c r="X21" s="63">
        <v>666</v>
      </c>
      <c r="Y21" s="69">
        <v>50392.857142857145</v>
      </c>
      <c r="AA21" s="110"/>
      <c r="AB21" s="31">
        <v>6</v>
      </c>
      <c r="AC21" s="58" t="s">
        <v>51</v>
      </c>
      <c r="AD21" s="71">
        <v>47785.714285714283</v>
      </c>
      <c r="AF21" s="96"/>
      <c r="AG21" s="96"/>
      <c r="AH21" s="96"/>
      <c r="AI21" s="96"/>
    </row>
    <row r="22" spans="2:35" ht="15.95" customHeight="1" thickBot="1" x14ac:dyDescent="0.3">
      <c r="B22" s="57">
        <v>18</v>
      </c>
      <c r="C22" s="119"/>
      <c r="D22" s="62" t="s">
        <v>55</v>
      </c>
      <c r="E22" s="74">
        <v>600</v>
      </c>
      <c r="F22" s="149">
        <v>19.399999999999999</v>
      </c>
      <c r="G22" s="70">
        <f t="shared" si="0"/>
        <v>73.637702503681894</v>
      </c>
      <c r="H22" s="150">
        <v>2.83</v>
      </c>
      <c r="I22" s="141">
        <v>51107.142857142855</v>
      </c>
      <c r="P22" s="20">
        <v>18</v>
      </c>
      <c r="Q22" s="56" t="s">
        <v>9</v>
      </c>
      <c r="R22" s="63" t="s">
        <v>59</v>
      </c>
      <c r="S22" s="69">
        <v>49392.857142857138</v>
      </c>
      <c r="U22" s="109"/>
      <c r="V22" s="18">
        <v>11</v>
      </c>
      <c r="W22" s="56" t="s">
        <v>9</v>
      </c>
      <c r="X22" s="63" t="s">
        <v>11</v>
      </c>
      <c r="Y22" s="69">
        <v>49678.571428571428</v>
      </c>
      <c r="AA22" s="109" t="s">
        <v>16</v>
      </c>
      <c r="AB22" s="35">
        <v>1</v>
      </c>
      <c r="AC22" s="59" t="s">
        <v>18</v>
      </c>
      <c r="AD22" s="75">
        <v>75035.71428571429</v>
      </c>
    </row>
    <row r="23" spans="2:35" ht="15.95" customHeight="1" x14ac:dyDescent="0.25">
      <c r="B23" s="53">
        <v>19</v>
      </c>
      <c r="C23" s="118" t="s">
        <v>56</v>
      </c>
      <c r="D23" s="61" t="s">
        <v>57</v>
      </c>
      <c r="E23" s="77">
        <v>690</v>
      </c>
      <c r="F23" s="145">
        <v>21.4</v>
      </c>
      <c r="G23" s="78">
        <f t="shared" si="0"/>
        <v>66.755674232309758</v>
      </c>
      <c r="H23" s="146">
        <v>2.63</v>
      </c>
      <c r="I23" s="139">
        <v>46785.71428571429</v>
      </c>
      <c r="P23" s="20">
        <v>19</v>
      </c>
      <c r="Q23" s="56" t="s">
        <v>13</v>
      </c>
      <c r="R23" s="56">
        <v>6030</v>
      </c>
      <c r="S23" s="69">
        <v>48857.142857142862</v>
      </c>
      <c r="U23" s="109"/>
      <c r="V23" s="18">
        <v>12</v>
      </c>
      <c r="W23" s="56" t="s">
        <v>9</v>
      </c>
      <c r="X23" s="63" t="s">
        <v>59</v>
      </c>
      <c r="Y23" s="69">
        <v>49392.857142857138</v>
      </c>
      <c r="AA23" s="109"/>
      <c r="AB23" s="18">
        <v>2</v>
      </c>
      <c r="AC23" s="56" t="s">
        <v>17</v>
      </c>
      <c r="AD23" s="69">
        <v>64892.857142857138</v>
      </c>
    </row>
    <row r="24" spans="2:35" ht="15.95" customHeight="1" thickBot="1" x14ac:dyDescent="0.3">
      <c r="B24" s="57">
        <v>20</v>
      </c>
      <c r="C24" s="119"/>
      <c r="D24" s="62" t="s">
        <v>58</v>
      </c>
      <c r="E24" s="74">
        <v>700</v>
      </c>
      <c r="F24" s="149">
        <v>21.4</v>
      </c>
      <c r="G24" s="70">
        <f t="shared" si="0"/>
        <v>66.755674232309758</v>
      </c>
      <c r="H24" s="150">
        <v>2.4900000000000002</v>
      </c>
      <c r="I24" s="141">
        <v>54821.428571428565</v>
      </c>
      <c r="P24" s="20">
        <v>20</v>
      </c>
      <c r="Q24" s="56" t="s">
        <v>19</v>
      </c>
      <c r="R24" s="56" t="s">
        <v>20</v>
      </c>
      <c r="S24" s="69">
        <v>48142.857142857138</v>
      </c>
      <c r="U24" s="109"/>
      <c r="V24" s="18">
        <v>13</v>
      </c>
      <c r="W24" s="56" t="s">
        <v>13</v>
      </c>
      <c r="X24" s="56">
        <v>6030</v>
      </c>
      <c r="Y24" s="69">
        <v>48857.142857142862</v>
      </c>
      <c r="AA24" s="109"/>
      <c r="AB24" s="18">
        <v>3</v>
      </c>
      <c r="AC24" s="56" t="s">
        <v>47</v>
      </c>
      <c r="AD24" s="69">
        <v>62928.571428571428</v>
      </c>
    </row>
    <row r="25" spans="2:35" ht="15.95" customHeight="1" thickBot="1" x14ac:dyDescent="0.3">
      <c r="B25" s="53">
        <v>21</v>
      </c>
      <c r="C25" s="118" t="s">
        <v>9</v>
      </c>
      <c r="D25" s="61" t="s">
        <v>59</v>
      </c>
      <c r="E25" s="77">
        <v>610</v>
      </c>
      <c r="F25" s="145">
        <v>21.4</v>
      </c>
      <c r="G25" s="78">
        <f t="shared" si="0"/>
        <v>66.755674232309758</v>
      </c>
      <c r="H25" s="146">
        <v>2.69</v>
      </c>
      <c r="I25" s="139">
        <v>49392.857142857138</v>
      </c>
      <c r="P25" s="20">
        <v>21</v>
      </c>
      <c r="Q25" s="56" t="s">
        <v>13</v>
      </c>
      <c r="R25" s="56" t="s">
        <v>51</v>
      </c>
      <c r="S25" s="69">
        <v>47785.714285714283</v>
      </c>
      <c r="U25" s="109"/>
      <c r="V25" s="18">
        <v>14</v>
      </c>
      <c r="W25" s="56" t="s">
        <v>13</v>
      </c>
      <c r="X25" s="56" t="s">
        <v>51</v>
      </c>
      <c r="Y25" s="69">
        <v>47785.714285714283</v>
      </c>
      <c r="AA25" s="109"/>
      <c r="AB25" s="33">
        <v>4</v>
      </c>
      <c r="AC25" s="60" t="s">
        <v>48</v>
      </c>
      <c r="AD25" s="91">
        <v>61821.428571428572</v>
      </c>
    </row>
    <row r="26" spans="2:35" ht="15.95" customHeight="1" thickBot="1" x14ac:dyDescent="0.3">
      <c r="B26" s="55">
        <v>22</v>
      </c>
      <c r="C26" s="120"/>
      <c r="D26" s="63" t="s">
        <v>10</v>
      </c>
      <c r="E26" s="73">
        <v>630</v>
      </c>
      <c r="F26" s="147">
        <v>21.4</v>
      </c>
      <c r="G26" s="68">
        <f t="shared" si="0"/>
        <v>66.755674232309758</v>
      </c>
      <c r="H26" s="148">
        <v>3.05</v>
      </c>
      <c r="I26" s="140">
        <v>53071.428571428572</v>
      </c>
      <c r="P26" s="20">
        <v>22</v>
      </c>
      <c r="Q26" s="56" t="s">
        <v>56</v>
      </c>
      <c r="R26" s="63" t="s">
        <v>57</v>
      </c>
      <c r="S26" s="69">
        <v>46785.71428571429</v>
      </c>
      <c r="U26" s="110"/>
      <c r="V26" s="31">
        <v>15</v>
      </c>
      <c r="W26" s="58" t="s">
        <v>56</v>
      </c>
      <c r="X26" s="62" t="s">
        <v>57</v>
      </c>
      <c r="Y26" s="71">
        <v>46785.71428571429</v>
      </c>
      <c r="AA26" s="108" t="s">
        <v>9</v>
      </c>
      <c r="AB26" s="38">
        <v>1</v>
      </c>
      <c r="AC26" s="61" t="s">
        <v>10</v>
      </c>
      <c r="AD26" s="79">
        <v>53071.428571428572</v>
      </c>
    </row>
    <row r="27" spans="2:35" ht="15.95" customHeight="1" thickBot="1" x14ac:dyDescent="0.3">
      <c r="B27" s="57">
        <v>23</v>
      </c>
      <c r="C27" s="119"/>
      <c r="D27" s="62" t="s">
        <v>11</v>
      </c>
      <c r="E27" s="74">
        <v>640</v>
      </c>
      <c r="F27" s="149">
        <v>21.4</v>
      </c>
      <c r="G27" s="70">
        <f t="shared" si="0"/>
        <v>66.755674232309758</v>
      </c>
      <c r="H27" s="150">
        <v>2.78</v>
      </c>
      <c r="I27" s="141">
        <v>49678.571428571428</v>
      </c>
      <c r="P27" s="20">
        <v>23</v>
      </c>
      <c r="Q27" s="56" t="s">
        <v>19</v>
      </c>
      <c r="R27" s="56" t="s">
        <v>53</v>
      </c>
      <c r="S27" s="69">
        <v>45107.142857142862</v>
      </c>
      <c r="U27" s="108">
        <v>700</v>
      </c>
      <c r="V27" s="38">
        <v>1</v>
      </c>
      <c r="W27" s="54" t="s">
        <v>56</v>
      </c>
      <c r="X27" s="61" t="s">
        <v>58</v>
      </c>
      <c r="Y27" s="79">
        <v>54821.428571428565</v>
      </c>
      <c r="AA27" s="109"/>
      <c r="AB27" s="18">
        <v>2</v>
      </c>
      <c r="AC27" s="63" t="s">
        <v>11</v>
      </c>
      <c r="AD27" s="69">
        <v>49678.571428571428</v>
      </c>
    </row>
    <row r="28" spans="2:35" ht="15.95" customHeight="1" thickBot="1" x14ac:dyDescent="0.3">
      <c r="B28" s="65">
        <v>24</v>
      </c>
      <c r="C28" s="66" t="s">
        <v>12</v>
      </c>
      <c r="D28" s="67">
        <v>43</v>
      </c>
      <c r="E28" s="87">
        <v>400</v>
      </c>
      <c r="F28" s="151">
        <v>21.4</v>
      </c>
      <c r="G28" s="88">
        <f t="shared" si="0"/>
        <v>66.755674232309758</v>
      </c>
      <c r="H28" s="152">
        <v>2.98</v>
      </c>
      <c r="I28" s="142">
        <v>45107.142857142862</v>
      </c>
      <c r="P28" s="20">
        <v>24</v>
      </c>
      <c r="Q28" s="56" t="s">
        <v>12</v>
      </c>
      <c r="R28" s="63">
        <v>43</v>
      </c>
      <c r="S28" s="69">
        <v>45107.142857142862</v>
      </c>
      <c r="U28" s="109"/>
      <c r="V28" s="18">
        <v>2</v>
      </c>
      <c r="W28" s="56" t="s">
        <v>13</v>
      </c>
      <c r="X28" s="56">
        <v>770</v>
      </c>
      <c r="Y28" s="69">
        <v>51535.714285714283</v>
      </c>
      <c r="AA28" s="110"/>
      <c r="AB28" s="31">
        <v>3</v>
      </c>
      <c r="AC28" s="62" t="s">
        <v>59</v>
      </c>
      <c r="AD28" s="71">
        <v>49392.857142857138</v>
      </c>
    </row>
    <row r="29" spans="2:35" ht="15.95" customHeight="1" thickBot="1" x14ac:dyDescent="0.3">
      <c r="B29" s="81">
        <v>25</v>
      </c>
      <c r="C29" s="82" t="s">
        <v>14</v>
      </c>
      <c r="D29" s="83">
        <v>666</v>
      </c>
      <c r="E29" s="84">
        <v>600</v>
      </c>
      <c r="F29" s="153">
        <v>21.4</v>
      </c>
      <c r="G29" s="85">
        <f t="shared" si="0"/>
        <v>66.755674232309758</v>
      </c>
      <c r="H29" s="154">
        <v>3.28</v>
      </c>
      <c r="I29" s="143">
        <v>50392.857142857145</v>
      </c>
      <c r="P29" s="19">
        <v>25</v>
      </c>
      <c r="Q29" s="58" t="s">
        <v>19</v>
      </c>
      <c r="R29" s="58" t="s">
        <v>52</v>
      </c>
      <c r="S29" s="71">
        <v>42142.857142857145</v>
      </c>
      <c r="U29" s="110"/>
      <c r="V29" s="31">
        <v>3</v>
      </c>
      <c r="W29" s="58" t="s">
        <v>19</v>
      </c>
      <c r="X29" s="58" t="s">
        <v>20</v>
      </c>
      <c r="Y29" s="71">
        <v>48142.857142857138</v>
      </c>
      <c r="AA29" s="39" t="s">
        <v>14</v>
      </c>
      <c r="AB29" s="40">
        <v>1</v>
      </c>
      <c r="AC29" s="83">
        <v>666</v>
      </c>
      <c r="AD29" s="86">
        <v>50392.857142857145</v>
      </c>
    </row>
    <row r="30" spans="2:35" ht="15.95" customHeight="1" thickBot="1" x14ac:dyDescent="0.3">
      <c r="H30" s="107">
        <f>AVERAGE(H5:H29)</f>
        <v>3.0032000000000005</v>
      </c>
      <c r="I30" s="72">
        <f>AVERAGE(I5:I29)</f>
        <v>53708.247978436659</v>
      </c>
    </row>
  </sheetData>
  <mergeCells count="32">
    <mergeCell ref="AA2:AD2"/>
    <mergeCell ref="K5:N5"/>
    <mergeCell ref="U5:U7"/>
    <mergeCell ref="AA5:AA6"/>
    <mergeCell ref="K15:N15"/>
    <mergeCell ref="B2:C2"/>
    <mergeCell ref="K2:N2"/>
    <mergeCell ref="P2:S2"/>
    <mergeCell ref="U2:Y2"/>
    <mergeCell ref="E2:H2"/>
    <mergeCell ref="C21:C22"/>
    <mergeCell ref="C23:C24"/>
    <mergeCell ref="C25:C27"/>
    <mergeCell ref="U8:U11"/>
    <mergeCell ref="U12:U26"/>
    <mergeCell ref="U27:U29"/>
    <mergeCell ref="C5:C8"/>
    <mergeCell ref="C9:C11"/>
    <mergeCell ref="C12:C17"/>
    <mergeCell ref="C18:C20"/>
    <mergeCell ref="AA26:AA28"/>
    <mergeCell ref="AG7:AG9"/>
    <mergeCell ref="AH7:AH9"/>
    <mergeCell ref="AH12:AH13"/>
    <mergeCell ref="AG12:AG13"/>
    <mergeCell ref="AF12:AF13"/>
    <mergeCell ref="AA7:AA9"/>
    <mergeCell ref="AA11:AA12"/>
    <mergeCell ref="AA13:AA15"/>
    <mergeCell ref="AA16:AA21"/>
    <mergeCell ref="AA22:AA25"/>
    <mergeCell ref="AF7:AF11"/>
  </mergeCells>
  <conditionalFormatting sqref="AH11:AJ11">
    <cfRule type="duplicateValues" dxfId="0" priority="1"/>
  </conditionalFormatting>
  <pageMargins left="0" right="0" top="0" bottom="0" header="0" footer="0"/>
  <pageSetup paperSize="9" scale="66" orientation="landscape" r:id="rId1"/>
  <colBreaks count="1" manualBreakCount="1">
    <brk id="1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trnopolje</vt:lpstr>
      <vt:lpstr>trnopolje!Print_Area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2019-03-16T22:39:06Z</dcterms:modified>
</cp:coreProperties>
</file>