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59" i="1" l="1"/>
  <c r="M59" i="1" s="1"/>
  <c r="M58" i="1"/>
  <c r="L58" i="1"/>
  <c r="L57" i="1"/>
  <c r="M57" i="1" s="1"/>
  <c r="L56" i="1"/>
  <c r="M56" i="1" s="1"/>
  <c r="L55" i="1"/>
  <c r="M55" i="1" s="1"/>
  <c r="M54" i="1"/>
  <c r="L54" i="1"/>
  <c r="L53" i="1"/>
  <c r="M53" i="1" s="1"/>
  <c r="L52" i="1"/>
  <c r="M52" i="1" s="1"/>
  <c r="L51" i="1"/>
  <c r="M51" i="1" s="1"/>
  <c r="M50" i="1"/>
  <c r="L50" i="1"/>
  <c r="L49" i="1"/>
  <c r="M49" i="1" s="1"/>
  <c r="L48" i="1"/>
  <c r="M48" i="1" s="1"/>
  <c r="L47" i="1"/>
  <c r="M47" i="1" s="1"/>
  <c r="M46" i="1"/>
  <c r="L46" i="1"/>
  <c r="L45" i="1"/>
  <c r="M45" i="1" s="1"/>
  <c r="L44" i="1"/>
  <c r="M44" i="1" s="1"/>
  <c r="L43" i="1"/>
  <c r="M43" i="1" s="1"/>
  <c r="M42" i="1"/>
  <c r="L42" i="1"/>
  <c r="L41" i="1"/>
  <c r="M41" i="1" s="1"/>
  <c r="L40" i="1"/>
  <c r="M40" i="1" s="1"/>
  <c r="L39" i="1"/>
  <c r="M39" i="1" s="1"/>
  <c r="M38" i="1"/>
  <c r="L38" i="1"/>
  <c r="L37" i="1"/>
  <c r="M37" i="1" s="1"/>
  <c r="L36" i="1"/>
  <c r="M36" i="1" s="1"/>
  <c r="L35" i="1"/>
  <c r="M35" i="1" s="1"/>
  <c r="M34" i="1"/>
  <c r="L34" i="1"/>
  <c r="L33" i="1"/>
  <c r="M33" i="1" s="1"/>
  <c r="L32" i="1"/>
  <c r="M32" i="1" s="1"/>
  <c r="L31" i="1"/>
  <c r="M31" i="1" s="1"/>
  <c r="M29" i="1"/>
  <c r="L29" i="1"/>
  <c r="L28" i="1"/>
  <c r="M28" i="1" s="1"/>
  <c r="L27" i="1"/>
  <c r="M27" i="1" s="1"/>
  <c r="L26" i="1"/>
  <c r="M26" i="1" s="1"/>
  <c r="M25" i="1"/>
  <c r="L25" i="1"/>
  <c r="L24" i="1"/>
  <c r="M24" i="1" s="1"/>
  <c r="L23" i="1"/>
  <c r="M23" i="1" s="1"/>
  <c r="L22" i="1"/>
  <c r="M22" i="1" s="1"/>
  <c r="M21" i="1"/>
  <c r="L21" i="1"/>
  <c r="L20" i="1"/>
  <c r="M20" i="1" s="1"/>
  <c r="L19" i="1"/>
  <c r="M19" i="1" s="1"/>
  <c r="L18" i="1"/>
  <c r="M18" i="1" s="1"/>
  <c r="M17" i="1"/>
  <c r="L17" i="1"/>
  <c r="L16" i="1"/>
  <c r="M16" i="1" s="1"/>
  <c r="L15" i="1"/>
  <c r="M15" i="1" s="1"/>
  <c r="L14" i="1"/>
  <c r="M14" i="1" s="1"/>
  <c r="M13" i="1"/>
  <c r="L13" i="1"/>
  <c r="L12" i="1"/>
  <c r="M12" i="1" s="1"/>
  <c r="L11" i="1"/>
  <c r="M11" i="1" s="1"/>
  <c r="L10" i="1"/>
  <c r="M10" i="1" s="1"/>
  <c r="M9" i="1"/>
  <c r="L9" i="1"/>
  <c r="L8" i="1"/>
  <c r="M8" i="1" s="1"/>
  <c r="L7" i="1"/>
  <c r="M7" i="1" s="1"/>
  <c r="L6" i="1"/>
  <c r="M6" i="1" s="1"/>
</calcChain>
</file>

<file path=xl/sharedStrings.xml><?xml version="1.0" encoding="utf-8"?>
<sst xmlns="http://schemas.openxmlformats.org/spreadsheetml/2006/main" count="101" uniqueCount="85">
  <si>
    <t>Makro-ogled strnih žita - Draksenić, 2017</t>
  </si>
  <si>
    <t>red. br.</t>
  </si>
  <si>
    <t>vrsta</t>
  </si>
  <si>
    <t>institut</t>
  </si>
  <si>
    <t>sorta</t>
  </si>
  <si>
    <r>
      <t>P (m</t>
    </r>
    <r>
      <rPr>
        <b/>
        <sz val="10"/>
        <color theme="1"/>
        <rFont val="Calibri"/>
        <family val="2"/>
        <charset val="238"/>
      </rPr>
      <t>²)</t>
    </r>
  </si>
  <si>
    <t>vlaga (%)</t>
  </si>
  <si>
    <t>HT</t>
  </si>
  <si>
    <t>protein</t>
  </si>
  <si>
    <t>gluten</t>
  </si>
  <si>
    <t>kg</t>
  </si>
  <si>
    <t>prinos (kg/ha)</t>
  </si>
  <si>
    <t>%</t>
  </si>
  <si>
    <t>sirovo</t>
  </si>
  <si>
    <t>13%</t>
  </si>
  <si>
    <t>ječam</t>
  </si>
  <si>
    <t>ns</t>
  </si>
  <si>
    <t>nonius</t>
  </si>
  <si>
    <t>rudnik</t>
  </si>
  <si>
    <t>bl</t>
  </si>
  <si>
    <t>oziris</t>
  </si>
  <si>
    <t>kosta</t>
  </si>
  <si>
    <t>7/14</t>
  </si>
  <si>
    <t>vanesa</t>
  </si>
  <si>
    <t>pšenica</t>
  </si>
  <si>
    <t>40/S</t>
  </si>
  <si>
    <t>pobeda</t>
  </si>
  <si>
    <t>renesansa</t>
  </si>
  <si>
    <t>simonida</t>
  </si>
  <si>
    <t>zvezdana</t>
  </si>
  <si>
    <t>ilina</t>
  </si>
  <si>
    <t>azra</t>
  </si>
  <si>
    <t>mila</t>
  </si>
  <si>
    <t>bc</t>
  </si>
  <si>
    <t>mandica</t>
  </si>
  <si>
    <t>anica</t>
  </si>
  <si>
    <t>lorena</t>
  </si>
  <si>
    <t>darija</t>
  </si>
  <si>
    <t>kws</t>
  </si>
  <si>
    <t>sosthene</t>
  </si>
  <si>
    <t>sirtaki</t>
  </si>
  <si>
    <t>farineli</t>
  </si>
  <si>
    <t>agrigenetics</t>
  </si>
  <si>
    <t>gabi</t>
  </si>
  <si>
    <t>viktoria</t>
  </si>
  <si>
    <t>matea</t>
  </si>
  <si>
    <t>mia</t>
  </si>
  <si>
    <t>maja</t>
  </si>
  <si>
    <t>nova bosanka</t>
  </si>
  <si>
    <t>jelena</t>
  </si>
  <si>
    <t>avenue</t>
  </si>
  <si>
    <t>nikol</t>
  </si>
  <si>
    <t>anapurna</t>
  </si>
  <si>
    <t>andino</t>
  </si>
  <si>
    <t>apache</t>
  </si>
  <si>
    <t>euclide</t>
  </si>
  <si>
    <t>raiffeisen</t>
  </si>
  <si>
    <t>graindor</t>
  </si>
  <si>
    <t>element</t>
  </si>
  <si>
    <t>sofru</t>
  </si>
  <si>
    <t>renan</t>
  </si>
  <si>
    <t>syngenta</t>
  </si>
  <si>
    <t>ingenio</t>
  </si>
  <si>
    <t>moisson</t>
  </si>
  <si>
    <t>sobred</t>
  </si>
  <si>
    <t>tritikale</t>
  </si>
  <si>
    <t>odisej</t>
  </si>
  <si>
    <t>paun</t>
  </si>
  <si>
    <t>goran</t>
  </si>
  <si>
    <t>oskar</t>
  </si>
  <si>
    <t>amarilo 105</t>
  </si>
  <si>
    <t>zob</t>
  </si>
  <si>
    <t>jadar</t>
  </si>
  <si>
    <t>wiland</t>
  </si>
  <si>
    <t>raž</t>
  </si>
  <si>
    <t>savo</t>
  </si>
  <si>
    <t>spelta</t>
  </si>
  <si>
    <t>ostro</t>
  </si>
  <si>
    <t>hyvido - jallon</t>
  </si>
  <si>
    <t>as</t>
  </si>
  <si>
    <t>hyfi</t>
  </si>
  <si>
    <t>hystar</t>
  </si>
  <si>
    <t>cosun seed</t>
  </si>
  <si>
    <t>lg</t>
  </si>
  <si>
    <t>caussade semences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</si>
</sst>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"/>
    <numFmt numFmtId="166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166" fontId="2" fillId="0" borderId="7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66" fontId="2" fillId="0" borderId="21" xfId="0" applyNumberFormat="1" applyFont="1" applyBorder="1" applyAlignment="1">
      <alignment horizontal="center" vertical="center"/>
    </xf>
    <xf numFmtId="166" fontId="2" fillId="0" borderId="24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166" fontId="2" fillId="0" borderId="21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/>
    </xf>
    <xf numFmtId="166" fontId="2" fillId="0" borderId="15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6" fontId="2" fillId="0" borderId="4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165" fontId="2" fillId="0" borderId="26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66" fontId="2" fillId="0" borderId="30" xfId="0" applyNumberFormat="1" applyFont="1" applyFill="1" applyBorder="1" applyAlignment="1">
      <alignment horizontal="center" vertical="center"/>
    </xf>
    <xf numFmtId="166" fontId="2" fillId="0" borderId="33" xfId="0" applyNumberFormat="1" applyFont="1" applyFill="1" applyBorder="1" applyAlignment="1">
      <alignment horizontal="center" vertical="center"/>
    </xf>
    <xf numFmtId="165" fontId="2" fillId="0" borderId="33" xfId="0" applyNumberFormat="1" applyFont="1" applyFill="1" applyBorder="1" applyAlignment="1">
      <alignment horizontal="center" vertical="center"/>
    </xf>
    <xf numFmtId="165" fontId="2" fillId="0" borderId="28" xfId="0" applyNumberFormat="1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66" fontId="2" fillId="0" borderId="36" xfId="0" applyNumberFormat="1" applyFont="1" applyFill="1" applyBorder="1" applyAlignment="1">
      <alignment horizontal="center" vertical="center"/>
    </xf>
    <xf numFmtId="166" fontId="2" fillId="0" borderId="37" xfId="0" applyNumberFormat="1" applyFont="1" applyFill="1" applyBorder="1" applyAlignment="1">
      <alignment horizontal="center" vertical="center"/>
    </xf>
    <xf numFmtId="165" fontId="2" fillId="0" borderId="37" xfId="0" applyNumberFormat="1" applyFont="1" applyFill="1" applyBorder="1" applyAlignment="1">
      <alignment horizontal="center" vertical="center"/>
    </xf>
    <xf numFmtId="165" fontId="2" fillId="0" borderId="39" xfId="0" applyNumberFormat="1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6" fontId="2" fillId="0" borderId="4" xfId="1" applyNumberFormat="1" applyFont="1" applyBorder="1" applyAlignment="1">
      <alignment horizontal="center" vertical="center"/>
    </xf>
    <xf numFmtId="165" fontId="2" fillId="0" borderId="7" xfId="1" applyNumberFormat="1" applyFont="1" applyBorder="1" applyAlignment="1">
      <alignment horizontal="center" vertical="center"/>
    </xf>
    <xf numFmtId="165" fontId="2" fillId="0" borderId="10" xfId="1" applyNumberFormat="1" applyFont="1" applyFill="1" applyBorder="1" applyAlignment="1">
      <alignment horizontal="center" vertical="center"/>
    </xf>
    <xf numFmtId="3" fontId="2" fillId="0" borderId="20" xfId="1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66" fontId="2" fillId="0" borderId="42" xfId="0" applyNumberFormat="1" applyFont="1" applyBorder="1" applyAlignment="1">
      <alignment horizontal="center" vertical="center"/>
    </xf>
    <xf numFmtId="166" fontId="2" fillId="0" borderId="43" xfId="0" applyNumberFormat="1" applyFont="1" applyFill="1" applyBorder="1" applyAlignment="1">
      <alignment horizontal="center" vertical="center"/>
    </xf>
    <xf numFmtId="165" fontId="2" fillId="0" borderId="43" xfId="0" applyNumberFormat="1" applyFont="1" applyBorder="1" applyAlignment="1">
      <alignment horizontal="center" vertical="center"/>
    </xf>
    <xf numFmtId="165" fontId="2" fillId="0" borderId="41" xfId="0" applyNumberFormat="1" applyFont="1" applyFill="1" applyBorder="1" applyAlignment="1">
      <alignment horizontal="center" vertical="center"/>
    </xf>
    <xf numFmtId="3" fontId="2" fillId="0" borderId="45" xfId="0" applyNumberFormat="1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46" xfId="0" applyNumberFormat="1" applyFont="1" applyBorder="1" applyAlignment="1">
      <alignment horizontal="center" vertical="center"/>
    </xf>
    <xf numFmtId="165" fontId="2" fillId="0" borderId="48" xfId="0" applyNumberFormat="1" applyFont="1" applyBorder="1" applyAlignment="1">
      <alignment horizontal="center" vertical="center"/>
    </xf>
    <xf numFmtId="165" fontId="2" fillId="0" borderId="49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6" fontId="2" fillId="0" borderId="7" xfId="1" applyNumberFormat="1" applyFont="1" applyFill="1" applyBorder="1" applyAlignment="1">
      <alignment horizontal="center" vertical="center"/>
    </xf>
    <xf numFmtId="3" fontId="2" fillId="0" borderId="48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165" fontId="2" fillId="0" borderId="43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65" fontId="3" fillId="2" borderId="14" xfId="0" applyNumberFormat="1" applyFont="1" applyFill="1" applyBorder="1" applyAlignment="1">
      <alignment horizontal="center" vertical="center" wrapText="1"/>
    </xf>
    <xf numFmtId="165" fontId="3" fillId="2" borderId="18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>
      <alignment horizontal="center" vertical="center"/>
    </xf>
    <xf numFmtId="3" fontId="2" fillId="0" borderId="44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44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center" vertical="center"/>
    </xf>
    <xf numFmtId="3" fontId="3" fillId="0" borderId="52" xfId="0" applyNumberFormat="1" applyFont="1" applyFill="1" applyBorder="1" applyAlignment="1">
      <alignment horizontal="center" vertical="center"/>
    </xf>
    <xf numFmtId="3" fontId="3" fillId="0" borderId="53" xfId="0" applyNumberFormat="1" applyFont="1" applyFill="1" applyBorder="1" applyAlignment="1">
      <alignment horizontal="center" vertical="center"/>
    </xf>
    <xf numFmtId="3" fontId="3" fillId="0" borderId="54" xfId="0" applyNumberFormat="1" applyFont="1" applyFill="1" applyBorder="1" applyAlignment="1">
      <alignment horizontal="center" vertical="center"/>
    </xf>
    <xf numFmtId="3" fontId="3" fillId="0" borderId="50" xfId="0" applyNumberFormat="1" applyFont="1" applyBorder="1" applyAlignment="1">
      <alignment horizontal="center" vertical="center"/>
    </xf>
    <xf numFmtId="3" fontId="3" fillId="0" borderId="54" xfId="0" applyNumberFormat="1" applyFont="1" applyBorder="1" applyAlignment="1">
      <alignment horizontal="center" vertical="center"/>
    </xf>
    <xf numFmtId="3" fontId="3" fillId="0" borderId="51" xfId="0" applyNumberFormat="1" applyFont="1" applyBorder="1" applyAlignment="1">
      <alignment horizontal="center" vertical="center"/>
    </xf>
    <xf numFmtId="3" fontId="3" fillId="0" borderId="55" xfId="0" applyNumberFormat="1" applyFont="1" applyBorder="1" applyAlignment="1">
      <alignment horizontal="center" vertical="center"/>
    </xf>
    <xf numFmtId="3" fontId="3" fillId="2" borderId="5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165" fontId="3" fillId="2" borderId="16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7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3" fontId="3" fillId="2" borderId="19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5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31" xfId="0" applyFont="1" applyFill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topLeftCell="A28" workbookViewId="0">
      <selection activeCell="R44" sqref="R44"/>
    </sheetView>
  </sheetViews>
  <sheetFormatPr defaultRowHeight="15" x14ac:dyDescent="0.25"/>
  <cols>
    <col min="1" max="1" width="4.140625" customWidth="1"/>
    <col min="2" max="2" width="6.7109375" bestFit="1" customWidth="1"/>
    <col min="3" max="3" width="10.7109375" bestFit="1" customWidth="1"/>
    <col min="4" max="4" width="16.5703125" bestFit="1" customWidth="1"/>
    <col min="5" max="5" width="12.42578125" bestFit="1" customWidth="1"/>
  </cols>
  <sheetData>
    <row r="1" spans="1:13" ht="15.75" thickBot="1" x14ac:dyDescent="0.3">
      <c r="A1" s="1"/>
      <c r="B1" s="1"/>
      <c r="C1" s="1"/>
      <c r="D1" s="1"/>
      <c r="E1" s="1"/>
      <c r="F1" s="1"/>
      <c r="G1" s="1"/>
      <c r="H1" s="2"/>
      <c r="I1" s="3"/>
      <c r="J1" s="4"/>
      <c r="K1" s="5"/>
      <c r="L1" s="5"/>
      <c r="M1" s="5"/>
    </row>
    <row r="2" spans="1:13" ht="15.75" thickBot="1" x14ac:dyDescent="0.3">
      <c r="A2" s="1"/>
      <c r="B2" s="126" t="s">
        <v>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1:13" ht="15.75" thickBot="1" x14ac:dyDescent="0.3">
      <c r="A3" s="1"/>
      <c r="B3" s="6"/>
      <c r="C3" s="6"/>
      <c r="D3" s="6"/>
      <c r="E3" s="6"/>
      <c r="F3" s="6"/>
      <c r="G3" s="6"/>
      <c r="H3" s="7"/>
      <c r="I3" s="8"/>
      <c r="J3" s="9"/>
      <c r="K3" s="10"/>
      <c r="L3" s="10"/>
      <c r="M3" s="10"/>
    </row>
    <row r="4" spans="1:13" ht="15.75" thickBot="1" x14ac:dyDescent="0.3">
      <c r="A4" s="11"/>
      <c r="B4" s="129" t="s">
        <v>1</v>
      </c>
      <c r="C4" s="131" t="s">
        <v>2</v>
      </c>
      <c r="D4" s="133" t="s">
        <v>3</v>
      </c>
      <c r="E4" s="135" t="s">
        <v>4</v>
      </c>
      <c r="F4" s="137" t="s">
        <v>5</v>
      </c>
      <c r="G4" s="139" t="s">
        <v>6</v>
      </c>
      <c r="H4" s="100" t="s">
        <v>7</v>
      </c>
      <c r="I4" s="100" t="s">
        <v>8</v>
      </c>
      <c r="J4" s="101" t="s">
        <v>9</v>
      </c>
      <c r="K4" s="141" t="s">
        <v>10</v>
      </c>
      <c r="L4" s="143" t="s">
        <v>11</v>
      </c>
      <c r="M4" s="144"/>
    </row>
    <row r="5" spans="1:13" ht="15.75" thickBot="1" x14ac:dyDescent="0.3">
      <c r="A5" s="11"/>
      <c r="B5" s="130"/>
      <c r="C5" s="132"/>
      <c r="D5" s="134"/>
      <c r="E5" s="136"/>
      <c r="F5" s="138"/>
      <c r="G5" s="140"/>
      <c r="H5" s="102" t="s">
        <v>10</v>
      </c>
      <c r="I5" s="103" t="s">
        <v>12</v>
      </c>
      <c r="J5" s="104" t="s">
        <v>12</v>
      </c>
      <c r="K5" s="142"/>
      <c r="L5" s="123" t="s">
        <v>13</v>
      </c>
      <c r="M5" s="123" t="s">
        <v>14</v>
      </c>
    </row>
    <row r="6" spans="1:13" x14ac:dyDescent="0.25">
      <c r="A6" s="1"/>
      <c r="B6" s="12">
        <v>1</v>
      </c>
      <c r="C6" s="145" t="s">
        <v>15</v>
      </c>
      <c r="D6" s="150" t="s">
        <v>16</v>
      </c>
      <c r="E6" s="13">
        <v>565</v>
      </c>
      <c r="F6" s="14">
        <v>350</v>
      </c>
      <c r="G6" s="15">
        <v>16.399999999999999</v>
      </c>
      <c r="H6" s="16">
        <v>64.599999999999994</v>
      </c>
      <c r="I6" s="37"/>
      <c r="J6" s="38"/>
      <c r="K6" s="17">
        <v>352</v>
      </c>
      <c r="L6" s="105">
        <f>K6/F6*10000</f>
        <v>10057.142857142859</v>
      </c>
      <c r="M6" s="115">
        <f>(100-G6)/87*L6</f>
        <v>9664.1050903119885</v>
      </c>
    </row>
    <row r="7" spans="1:13" x14ac:dyDescent="0.25">
      <c r="A7" s="1"/>
      <c r="B7" s="18">
        <v>2</v>
      </c>
      <c r="C7" s="149"/>
      <c r="D7" s="124"/>
      <c r="E7" s="19" t="s">
        <v>17</v>
      </c>
      <c r="F7" s="20">
        <v>350</v>
      </c>
      <c r="G7" s="21">
        <v>13.8</v>
      </c>
      <c r="H7" s="22">
        <v>64.8</v>
      </c>
      <c r="I7" s="41"/>
      <c r="J7" s="40"/>
      <c r="K7" s="23">
        <v>257</v>
      </c>
      <c r="L7" s="106">
        <f t="shared" ref="L7:L59" si="0">K7/F7*10000</f>
        <v>7342.8571428571431</v>
      </c>
      <c r="M7" s="116">
        <f t="shared" ref="M7:M59" si="1">(100-G7)/87*L7</f>
        <v>7275.3366174055836</v>
      </c>
    </row>
    <row r="8" spans="1:13" x14ac:dyDescent="0.25">
      <c r="A8" s="1"/>
      <c r="B8" s="18">
        <v>3</v>
      </c>
      <c r="C8" s="149"/>
      <c r="D8" s="125"/>
      <c r="E8" s="19" t="s">
        <v>18</v>
      </c>
      <c r="F8" s="20">
        <v>350</v>
      </c>
      <c r="G8" s="21">
        <v>13</v>
      </c>
      <c r="H8" s="22">
        <v>63</v>
      </c>
      <c r="I8" s="41"/>
      <c r="J8" s="40"/>
      <c r="K8" s="23">
        <v>225</v>
      </c>
      <c r="L8" s="106">
        <f t="shared" si="0"/>
        <v>6428.5714285714294</v>
      </c>
      <c r="M8" s="116">
        <f t="shared" si="1"/>
        <v>6428.5714285714294</v>
      </c>
    </row>
    <row r="9" spans="1:13" x14ac:dyDescent="0.25">
      <c r="A9" s="1"/>
      <c r="B9" s="24">
        <v>4</v>
      </c>
      <c r="C9" s="149"/>
      <c r="D9" s="151" t="s">
        <v>19</v>
      </c>
      <c r="E9" s="25" t="s">
        <v>20</v>
      </c>
      <c r="F9" s="20">
        <v>350</v>
      </c>
      <c r="G9" s="26">
        <v>14</v>
      </c>
      <c r="H9" s="22">
        <v>53.1</v>
      </c>
      <c r="I9" s="41"/>
      <c r="J9" s="40"/>
      <c r="K9" s="23">
        <v>240</v>
      </c>
      <c r="L9" s="106">
        <f t="shared" si="0"/>
        <v>6857.1428571428569</v>
      </c>
      <c r="M9" s="116">
        <f t="shared" si="1"/>
        <v>6778.3251231527092</v>
      </c>
    </row>
    <row r="10" spans="1:13" x14ac:dyDescent="0.25">
      <c r="A10" s="1"/>
      <c r="B10" s="18">
        <v>5</v>
      </c>
      <c r="C10" s="149"/>
      <c r="D10" s="124"/>
      <c r="E10" s="19" t="s">
        <v>21</v>
      </c>
      <c r="F10" s="20">
        <v>350</v>
      </c>
      <c r="G10" s="21">
        <v>13.9</v>
      </c>
      <c r="H10" s="22">
        <v>65.400000000000006</v>
      </c>
      <c r="I10" s="41"/>
      <c r="J10" s="40"/>
      <c r="K10" s="23">
        <v>253</v>
      </c>
      <c r="L10" s="106">
        <f t="shared" si="0"/>
        <v>7228.5714285714284</v>
      </c>
      <c r="M10" s="116">
        <f t="shared" si="1"/>
        <v>7153.7931034482754</v>
      </c>
    </row>
    <row r="11" spans="1:13" x14ac:dyDescent="0.25">
      <c r="A11" s="1"/>
      <c r="B11" s="18">
        <v>6</v>
      </c>
      <c r="C11" s="149"/>
      <c r="D11" s="125"/>
      <c r="E11" s="27" t="s">
        <v>22</v>
      </c>
      <c r="F11" s="20">
        <v>350</v>
      </c>
      <c r="G11" s="21">
        <v>13.1</v>
      </c>
      <c r="H11" s="22">
        <v>63.3</v>
      </c>
      <c r="I11" s="41"/>
      <c r="J11" s="40"/>
      <c r="K11" s="23">
        <v>213</v>
      </c>
      <c r="L11" s="106">
        <f t="shared" si="0"/>
        <v>6085.7142857142853</v>
      </c>
      <c r="M11" s="116">
        <f t="shared" si="1"/>
        <v>6078.7192118226603</v>
      </c>
    </row>
    <row r="12" spans="1:13" ht="15.75" thickBot="1" x14ac:dyDescent="0.3">
      <c r="A12" s="1"/>
      <c r="B12" s="28">
        <v>7</v>
      </c>
      <c r="C12" s="146"/>
      <c r="D12" s="29" t="s">
        <v>82</v>
      </c>
      <c r="E12" s="30" t="s">
        <v>23</v>
      </c>
      <c r="F12" s="31">
        <v>350</v>
      </c>
      <c r="G12" s="32">
        <v>13.2</v>
      </c>
      <c r="H12" s="33">
        <v>60.8</v>
      </c>
      <c r="I12" s="46"/>
      <c r="J12" s="47"/>
      <c r="K12" s="34">
        <v>128</v>
      </c>
      <c r="L12" s="107">
        <f t="shared" si="0"/>
        <v>3657.1428571428573</v>
      </c>
      <c r="M12" s="117">
        <f t="shared" si="1"/>
        <v>3648.7356321839079</v>
      </c>
    </row>
    <row r="13" spans="1:13" x14ac:dyDescent="0.25">
      <c r="A13" s="1"/>
      <c r="B13" s="12">
        <v>8</v>
      </c>
      <c r="C13" s="145" t="s">
        <v>24</v>
      </c>
      <c r="D13" s="150" t="s">
        <v>16</v>
      </c>
      <c r="E13" s="35" t="s">
        <v>25</v>
      </c>
      <c r="F13" s="14">
        <v>350</v>
      </c>
      <c r="G13" s="36">
        <v>10.6</v>
      </c>
      <c r="H13" s="16">
        <v>74.88</v>
      </c>
      <c r="I13" s="37">
        <v>9</v>
      </c>
      <c r="J13" s="38">
        <v>25.5</v>
      </c>
      <c r="K13" s="17">
        <v>289</v>
      </c>
      <c r="L13" s="105">
        <f>K13/F20*10000</f>
        <v>8257.1428571428569</v>
      </c>
      <c r="M13" s="115">
        <f t="shared" si="1"/>
        <v>8484.9261083743841</v>
      </c>
    </row>
    <row r="14" spans="1:13" x14ac:dyDescent="0.25">
      <c r="A14" s="1"/>
      <c r="B14" s="18">
        <v>9</v>
      </c>
      <c r="C14" s="149"/>
      <c r="D14" s="124"/>
      <c r="E14" s="25" t="s">
        <v>26</v>
      </c>
      <c r="F14" s="20">
        <v>350</v>
      </c>
      <c r="G14" s="21">
        <v>11.7</v>
      </c>
      <c r="H14" s="22">
        <v>80.37</v>
      </c>
      <c r="I14" s="39">
        <v>7.8</v>
      </c>
      <c r="J14" s="40">
        <v>29</v>
      </c>
      <c r="K14" s="23">
        <v>278</v>
      </c>
      <c r="L14" s="106">
        <f t="shared" si="0"/>
        <v>7942.8571428571422</v>
      </c>
      <c r="M14" s="116">
        <f t="shared" si="1"/>
        <v>8061.5435139573065</v>
      </c>
    </row>
    <row r="15" spans="1:13" x14ac:dyDescent="0.25">
      <c r="A15" s="1"/>
      <c r="B15" s="24">
        <v>10</v>
      </c>
      <c r="C15" s="149"/>
      <c r="D15" s="124"/>
      <c r="E15" s="19" t="s">
        <v>27</v>
      </c>
      <c r="F15" s="20">
        <v>350</v>
      </c>
      <c r="G15" s="26">
        <v>11.4</v>
      </c>
      <c r="H15" s="22">
        <v>80.84</v>
      </c>
      <c r="I15" s="41">
        <v>9.9</v>
      </c>
      <c r="J15" s="40">
        <v>26.2</v>
      </c>
      <c r="K15" s="23">
        <v>302</v>
      </c>
      <c r="L15" s="106">
        <f t="shared" si="0"/>
        <v>8628.5714285714294</v>
      </c>
      <c r="M15" s="116">
        <f t="shared" si="1"/>
        <v>8787.2577996715918</v>
      </c>
    </row>
    <row r="16" spans="1:13" x14ac:dyDescent="0.25">
      <c r="A16" s="1"/>
      <c r="B16" s="18">
        <v>11</v>
      </c>
      <c r="C16" s="149"/>
      <c r="D16" s="124"/>
      <c r="E16" s="19" t="s">
        <v>28</v>
      </c>
      <c r="F16" s="20">
        <v>350</v>
      </c>
      <c r="G16" s="21">
        <v>11</v>
      </c>
      <c r="H16" s="22">
        <v>80.64</v>
      </c>
      <c r="I16" s="39">
        <v>8.1</v>
      </c>
      <c r="J16" s="40">
        <v>27</v>
      </c>
      <c r="K16" s="23">
        <v>305</v>
      </c>
      <c r="L16" s="106">
        <f t="shared" si="0"/>
        <v>8714.2857142857138</v>
      </c>
      <c r="M16" s="116">
        <f t="shared" si="1"/>
        <v>8914.6141215106727</v>
      </c>
    </row>
    <row r="17" spans="1:13" x14ac:dyDescent="0.25">
      <c r="A17" s="1"/>
      <c r="B17" s="18">
        <v>12</v>
      </c>
      <c r="C17" s="149"/>
      <c r="D17" s="124"/>
      <c r="E17" s="19" t="s">
        <v>29</v>
      </c>
      <c r="F17" s="20">
        <v>350</v>
      </c>
      <c r="G17" s="26">
        <v>11.2</v>
      </c>
      <c r="H17" s="22">
        <v>79.83</v>
      </c>
      <c r="I17" s="41">
        <v>9.5</v>
      </c>
      <c r="J17" s="40">
        <v>28.5</v>
      </c>
      <c r="K17" s="23">
        <v>289</v>
      </c>
      <c r="L17" s="106">
        <f t="shared" si="0"/>
        <v>8257.1428571428569</v>
      </c>
      <c r="M17" s="116">
        <f t="shared" si="1"/>
        <v>8427.9802955665018</v>
      </c>
    </row>
    <row r="18" spans="1:13" x14ac:dyDescent="0.25">
      <c r="A18" s="1"/>
      <c r="B18" s="24">
        <v>13</v>
      </c>
      <c r="C18" s="149"/>
      <c r="D18" s="124"/>
      <c r="E18" s="19" t="s">
        <v>30</v>
      </c>
      <c r="F18" s="20">
        <v>350</v>
      </c>
      <c r="G18" s="26">
        <v>11.1</v>
      </c>
      <c r="H18" s="22">
        <v>76.83</v>
      </c>
      <c r="I18" s="41">
        <v>8</v>
      </c>
      <c r="J18" s="40">
        <v>26.9</v>
      </c>
      <c r="K18" s="23">
        <v>315</v>
      </c>
      <c r="L18" s="106">
        <f t="shared" si="0"/>
        <v>9000</v>
      </c>
      <c r="M18" s="116">
        <f t="shared" si="1"/>
        <v>9196.5517241379312</v>
      </c>
    </row>
    <row r="19" spans="1:13" x14ac:dyDescent="0.25">
      <c r="A19" s="1"/>
      <c r="B19" s="18">
        <v>14</v>
      </c>
      <c r="C19" s="149"/>
      <c r="D19" s="124"/>
      <c r="E19" s="19" t="s">
        <v>31</v>
      </c>
      <c r="F19" s="20">
        <v>350</v>
      </c>
      <c r="G19" s="26">
        <v>10.6</v>
      </c>
      <c r="H19" s="22">
        <v>80.790000000000006</v>
      </c>
      <c r="I19" s="41">
        <v>7.6</v>
      </c>
      <c r="J19" s="40">
        <v>25.7</v>
      </c>
      <c r="K19" s="23">
        <v>329</v>
      </c>
      <c r="L19" s="106">
        <f t="shared" si="0"/>
        <v>9400</v>
      </c>
      <c r="M19" s="116">
        <f t="shared" si="1"/>
        <v>9659.310344827587</v>
      </c>
    </row>
    <row r="20" spans="1:13" x14ac:dyDescent="0.25">
      <c r="A20" s="1"/>
      <c r="B20" s="18">
        <v>15</v>
      </c>
      <c r="C20" s="149"/>
      <c r="D20" s="125"/>
      <c r="E20" s="19" t="s">
        <v>32</v>
      </c>
      <c r="F20" s="20">
        <v>350</v>
      </c>
      <c r="G20" s="26">
        <v>10.8</v>
      </c>
      <c r="H20" s="22">
        <v>81.569999999999993</v>
      </c>
      <c r="I20" s="41">
        <v>7.5</v>
      </c>
      <c r="J20" s="40">
        <v>23.9</v>
      </c>
      <c r="K20" s="23">
        <v>315</v>
      </c>
      <c r="L20" s="106">
        <f t="shared" si="0"/>
        <v>9000</v>
      </c>
      <c r="M20" s="116">
        <f t="shared" si="1"/>
        <v>9227.5862068965525</v>
      </c>
    </row>
    <row r="21" spans="1:13" x14ac:dyDescent="0.25">
      <c r="A21" s="1"/>
      <c r="B21" s="24">
        <v>16</v>
      </c>
      <c r="C21" s="149"/>
      <c r="D21" s="124" t="s">
        <v>33</v>
      </c>
      <c r="E21" s="19" t="s">
        <v>34</v>
      </c>
      <c r="F21" s="20">
        <v>350</v>
      </c>
      <c r="G21" s="26">
        <v>10.4</v>
      </c>
      <c r="H21" s="22">
        <v>75.06</v>
      </c>
      <c r="I21" s="41">
        <v>9.3000000000000007</v>
      </c>
      <c r="J21" s="40">
        <v>28</v>
      </c>
      <c r="K21" s="23">
        <v>288</v>
      </c>
      <c r="L21" s="106">
        <f t="shared" si="0"/>
        <v>8228.5714285714275</v>
      </c>
      <c r="M21" s="116">
        <f t="shared" si="1"/>
        <v>8474.4827586206884</v>
      </c>
    </row>
    <row r="22" spans="1:13" x14ac:dyDescent="0.25">
      <c r="A22" s="1"/>
      <c r="B22" s="18">
        <v>17</v>
      </c>
      <c r="C22" s="149"/>
      <c r="D22" s="124"/>
      <c r="E22" s="19" t="s">
        <v>35</v>
      </c>
      <c r="F22" s="20">
        <v>350</v>
      </c>
      <c r="G22" s="26">
        <v>10.9</v>
      </c>
      <c r="H22" s="22">
        <v>79.33</v>
      </c>
      <c r="I22" s="41">
        <v>7.4</v>
      </c>
      <c r="J22" s="40">
        <v>35.299999999999997</v>
      </c>
      <c r="K22" s="23">
        <v>328</v>
      </c>
      <c r="L22" s="106">
        <f t="shared" si="0"/>
        <v>9371.4285714285725</v>
      </c>
      <c r="M22" s="116">
        <f t="shared" si="1"/>
        <v>9597.6354679802953</v>
      </c>
    </row>
    <row r="23" spans="1:13" x14ac:dyDescent="0.25">
      <c r="A23" s="1"/>
      <c r="B23" s="18">
        <v>18</v>
      </c>
      <c r="C23" s="149"/>
      <c r="D23" s="124"/>
      <c r="E23" s="19" t="s">
        <v>36</v>
      </c>
      <c r="F23" s="20">
        <v>350</v>
      </c>
      <c r="G23" s="26">
        <v>10.4</v>
      </c>
      <c r="H23" s="22">
        <v>79.73</v>
      </c>
      <c r="I23" s="41">
        <v>9.1999999999999993</v>
      </c>
      <c r="J23" s="40">
        <v>27.9</v>
      </c>
      <c r="K23" s="23">
        <v>324</v>
      </c>
      <c r="L23" s="106">
        <f t="shared" si="0"/>
        <v>9257.1428571428569</v>
      </c>
      <c r="M23" s="116">
        <f t="shared" si="1"/>
        <v>9533.7931034482754</v>
      </c>
    </row>
    <row r="24" spans="1:13" x14ac:dyDescent="0.25">
      <c r="A24" s="1"/>
      <c r="B24" s="24">
        <v>19</v>
      </c>
      <c r="C24" s="149"/>
      <c r="D24" s="125"/>
      <c r="E24" s="19" t="s">
        <v>37</v>
      </c>
      <c r="F24" s="20">
        <v>350</v>
      </c>
      <c r="G24" s="26">
        <v>10.8</v>
      </c>
      <c r="H24" s="22">
        <v>79.73</v>
      </c>
      <c r="I24" s="41">
        <v>9.8000000000000007</v>
      </c>
      <c r="J24" s="40">
        <v>26.7</v>
      </c>
      <c r="K24" s="23">
        <v>335</v>
      </c>
      <c r="L24" s="106">
        <f t="shared" si="0"/>
        <v>9571.4285714285725</v>
      </c>
      <c r="M24" s="116">
        <f t="shared" si="1"/>
        <v>9813.4646962233201</v>
      </c>
    </row>
    <row r="25" spans="1:13" x14ac:dyDescent="0.25">
      <c r="A25" s="1"/>
      <c r="B25" s="18">
        <v>20</v>
      </c>
      <c r="C25" s="149"/>
      <c r="D25" s="151" t="s">
        <v>38</v>
      </c>
      <c r="E25" s="19" t="s">
        <v>39</v>
      </c>
      <c r="F25" s="20">
        <v>350</v>
      </c>
      <c r="G25" s="26">
        <v>10.6</v>
      </c>
      <c r="H25" s="22">
        <v>76.3</v>
      </c>
      <c r="I25" s="41">
        <v>10.1</v>
      </c>
      <c r="J25" s="40">
        <v>27.1</v>
      </c>
      <c r="K25" s="23">
        <v>326</v>
      </c>
      <c r="L25" s="106">
        <f t="shared" si="0"/>
        <v>9314.2857142857138</v>
      </c>
      <c r="M25" s="116">
        <f t="shared" si="1"/>
        <v>9571.231527093596</v>
      </c>
    </row>
    <row r="26" spans="1:13" x14ac:dyDescent="0.25">
      <c r="A26" s="1"/>
      <c r="B26" s="18">
        <v>21</v>
      </c>
      <c r="C26" s="149"/>
      <c r="D26" s="124"/>
      <c r="E26" s="19" t="s">
        <v>40</v>
      </c>
      <c r="F26" s="20">
        <v>350</v>
      </c>
      <c r="G26" s="26">
        <v>10.5</v>
      </c>
      <c r="H26" s="22">
        <v>75.930000000000007</v>
      </c>
      <c r="I26" s="41">
        <v>9</v>
      </c>
      <c r="J26" s="40">
        <v>21.7</v>
      </c>
      <c r="K26" s="23">
        <v>323</v>
      </c>
      <c r="L26" s="106">
        <f t="shared" si="0"/>
        <v>9228.5714285714275</v>
      </c>
      <c r="M26" s="116">
        <f t="shared" si="1"/>
        <v>9493.7602627257784</v>
      </c>
    </row>
    <row r="27" spans="1:13" x14ac:dyDescent="0.25">
      <c r="A27" s="1"/>
      <c r="B27" s="24">
        <v>22</v>
      </c>
      <c r="C27" s="149"/>
      <c r="D27" s="125"/>
      <c r="E27" s="19" t="s">
        <v>41</v>
      </c>
      <c r="F27" s="20">
        <v>350</v>
      </c>
      <c r="G27" s="26">
        <v>9.9</v>
      </c>
      <c r="H27" s="22">
        <v>78.44</v>
      </c>
      <c r="I27" s="41">
        <v>10.8</v>
      </c>
      <c r="J27" s="40">
        <v>26.7</v>
      </c>
      <c r="K27" s="23">
        <v>309</v>
      </c>
      <c r="L27" s="106">
        <f t="shared" si="0"/>
        <v>8828.5714285714294</v>
      </c>
      <c r="M27" s="116">
        <f t="shared" si="1"/>
        <v>9143.1527093596069</v>
      </c>
    </row>
    <row r="28" spans="1:13" x14ac:dyDescent="0.25">
      <c r="A28" s="1"/>
      <c r="B28" s="18">
        <v>23</v>
      </c>
      <c r="C28" s="149"/>
      <c r="D28" s="151" t="s">
        <v>42</v>
      </c>
      <c r="E28" s="19" t="s">
        <v>43</v>
      </c>
      <c r="F28" s="20">
        <v>350</v>
      </c>
      <c r="G28" s="26">
        <v>10.1</v>
      </c>
      <c r="H28" s="22">
        <v>78.75</v>
      </c>
      <c r="I28" s="41">
        <v>10.7</v>
      </c>
      <c r="J28" s="40">
        <v>26</v>
      </c>
      <c r="K28" s="23">
        <v>302</v>
      </c>
      <c r="L28" s="106">
        <f t="shared" si="0"/>
        <v>8628.5714285714294</v>
      </c>
      <c r="M28" s="116">
        <f t="shared" si="1"/>
        <v>8916.1904761904771</v>
      </c>
    </row>
    <row r="29" spans="1:13" x14ac:dyDescent="0.25">
      <c r="A29" s="1"/>
      <c r="B29" s="18">
        <v>24</v>
      </c>
      <c r="C29" s="149"/>
      <c r="D29" s="124"/>
      <c r="E29" s="19" t="s">
        <v>44</v>
      </c>
      <c r="F29" s="20">
        <v>350</v>
      </c>
      <c r="G29" s="26">
        <v>10.9</v>
      </c>
      <c r="H29" s="22">
        <v>81.69</v>
      </c>
      <c r="I29" s="41">
        <v>11.7</v>
      </c>
      <c r="J29" s="40">
        <v>32.700000000000003</v>
      </c>
      <c r="K29" s="23">
        <v>348</v>
      </c>
      <c r="L29" s="106">
        <f t="shared" si="0"/>
        <v>9942.8571428571431</v>
      </c>
      <c r="M29" s="116">
        <f t="shared" si="1"/>
        <v>10182.857142857143</v>
      </c>
    </row>
    <row r="30" spans="1:13" x14ac:dyDescent="0.25">
      <c r="A30" s="1"/>
      <c r="B30" s="24">
        <v>25</v>
      </c>
      <c r="C30" s="149"/>
      <c r="D30" s="124"/>
      <c r="E30" s="19" t="s">
        <v>45</v>
      </c>
      <c r="F30" s="20">
        <v>350</v>
      </c>
      <c r="G30" s="26"/>
      <c r="H30" s="22"/>
      <c r="I30" s="41"/>
      <c r="J30" s="40"/>
      <c r="K30" s="23"/>
      <c r="L30" s="106"/>
      <c r="M30" s="116"/>
    </row>
    <row r="31" spans="1:13" x14ac:dyDescent="0.25">
      <c r="A31" s="1"/>
      <c r="B31" s="18">
        <v>26</v>
      </c>
      <c r="C31" s="149"/>
      <c r="D31" s="124"/>
      <c r="E31" s="19" t="s">
        <v>46</v>
      </c>
      <c r="F31" s="20">
        <v>350</v>
      </c>
      <c r="G31" s="26">
        <v>10.199999999999999</v>
      </c>
      <c r="H31" s="22">
        <v>79.38</v>
      </c>
      <c r="I31" s="41">
        <v>11.5</v>
      </c>
      <c r="J31" s="40">
        <v>33</v>
      </c>
      <c r="K31" s="23">
        <v>323</v>
      </c>
      <c r="L31" s="106">
        <f t="shared" si="0"/>
        <v>9228.5714285714275</v>
      </c>
      <c r="M31" s="116">
        <f t="shared" si="1"/>
        <v>9525.5829228243001</v>
      </c>
    </row>
    <row r="32" spans="1:13" x14ac:dyDescent="0.25">
      <c r="A32" s="1"/>
      <c r="B32" s="18">
        <v>27</v>
      </c>
      <c r="C32" s="149"/>
      <c r="D32" s="125"/>
      <c r="E32" s="19" t="s">
        <v>47</v>
      </c>
      <c r="F32" s="20">
        <v>350</v>
      </c>
      <c r="G32" s="26">
        <v>10.1</v>
      </c>
      <c r="H32" s="22">
        <v>79.900000000000006</v>
      </c>
      <c r="I32" s="41">
        <v>11.5</v>
      </c>
      <c r="J32" s="40">
        <v>32.299999999999997</v>
      </c>
      <c r="K32" s="23">
        <v>292</v>
      </c>
      <c r="L32" s="106">
        <f t="shared" si="0"/>
        <v>8342.8571428571431</v>
      </c>
      <c r="M32" s="116">
        <f t="shared" si="1"/>
        <v>8620.9523809523816</v>
      </c>
    </row>
    <row r="33" spans="1:13" x14ac:dyDescent="0.25">
      <c r="A33" s="1"/>
      <c r="B33" s="24">
        <v>28</v>
      </c>
      <c r="C33" s="149"/>
      <c r="D33" s="151" t="s">
        <v>19</v>
      </c>
      <c r="E33" s="19" t="s">
        <v>48</v>
      </c>
      <c r="F33" s="20">
        <v>350</v>
      </c>
      <c r="G33" s="26">
        <v>9.9</v>
      </c>
      <c r="H33" s="22">
        <v>79.47</v>
      </c>
      <c r="I33" s="41">
        <v>10.3</v>
      </c>
      <c r="J33" s="40">
        <v>29</v>
      </c>
      <c r="K33" s="23">
        <v>264</v>
      </c>
      <c r="L33" s="106">
        <f t="shared" si="0"/>
        <v>7542.8571428571431</v>
      </c>
      <c r="M33" s="116">
        <f t="shared" si="1"/>
        <v>7811.6256157635471</v>
      </c>
    </row>
    <row r="34" spans="1:13" x14ac:dyDescent="0.25">
      <c r="A34" s="1"/>
      <c r="B34" s="18">
        <v>29</v>
      </c>
      <c r="C34" s="149"/>
      <c r="D34" s="125"/>
      <c r="E34" s="19" t="s">
        <v>49</v>
      </c>
      <c r="F34" s="20">
        <v>350</v>
      </c>
      <c r="G34" s="26">
        <v>10.3</v>
      </c>
      <c r="H34" s="22">
        <v>80.27</v>
      </c>
      <c r="I34" s="41">
        <v>11</v>
      </c>
      <c r="J34" s="40">
        <v>30.2</v>
      </c>
      <c r="K34" s="23">
        <v>267</v>
      </c>
      <c r="L34" s="106">
        <f t="shared" si="0"/>
        <v>7628.5714285714294</v>
      </c>
      <c r="M34" s="116">
        <f t="shared" si="1"/>
        <v>7865.3201970443351</v>
      </c>
    </row>
    <row r="35" spans="1:13" x14ac:dyDescent="0.25">
      <c r="A35" s="1"/>
      <c r="B35" s="18">
        <v>30</v>
      </c>
      <c r="C35" s="149"/>
      <c r="D35" s="151" t="s">
        <v>83</v>
      </c>
      <c r="E35" s="19" t="s">
        <v>50</v>
      </c>
      <c r="F35" s="20">
        <v>350</v>
      </c>
      <c r="G35" s="26">
        <v>10.1</v>
      </c>
      <c r="H35" s="22">
        <v>76.8</v>
      </c>
      <c r="I35" s="41">
        <v>9.6</v>
      </c>
      <c r="J35" s="40">
        <v>26.3</v>
      </c>
      <c r="K35" s="23">
        <v>300</v>
      </c>
      <c r="L35" s="106">
        <f t="shared" si="0"/>
        <v>8571.4285714285706</v>
      </c>
      <c r="M35" s="116">
        <f t="shared" si="1"/>
        <v>8857.1428571428569</v>
      </c>
    </row>
    <row r="36" spans="1:13" x14ac:dyDescent="0.25">
      <c r="A36" s="1"/>
      <c r="B36" s="24">
        <v>31</v>
      </c>
      <c r="C36" s="149"/>
      <c r="D36" s="124"/>
      <c r="E36" s="19" t="s">
        <v>51</v>
      </c>
      <c r="F36" s="20">
        <v>350</v>
      </c>
      <c r="G36" s="26">
        <v>10.8</v>
      </c>
      <c r="H36" s="22">
        <v>78.92</v>
      </c>
      <c r="I36" s="41">
        <v>10.5</v>
      </c>
      <c r="J36" s="40">
        <v>25.8</v>
      </c>
      <c r="K36" s="23">
        <v>332</v>
      </c>
      <c r="L36" s="106">
        <f t="shared" si="0"/>
        <v>9485.7142857142862</v>
      </c>
      <c r="M36" s="116">
        <f t="shared" si="1"/>
        <v>9725.5829228243038</v>
      </c>
    </row>
    <row r="37" spans="1:13" x14ac:dyDescent="0.25">
      <c r="A37" s="1"/>
      <c r="B37" s="18">
        <v>32</v>
      </c>
      <c r="C37" s="149"/>
      <c r="D37" s="124"/>
      <c r="E37" s="42" t="s">
        <v>52</v>
      </c>
      <c r="F37" s="20">
        <v>350</v>
      </c>
      <c r="G37" s="26">
        <v>10.199999999999999</v>
      </c>
      <c r="H37" s="22">
        <v>78.92</v>
      </c>
      <c r="I37" s="41">
        <v>10.5</v>
      </c>
      <c r="J37" s="40">
        <v>28.1</v>
      </c>
      <c r="K37" s="23">
        <v>327</v>
      </c>
      <c r="L37" s="106">
        <f t="shared" si="0"/>
        <v>9342.8571428571431</v>
      </c>
      <c r="M37" s="116">
        <f t="shared" si="1"/>
        <v>9643.5467980295562</v>
      </c>
    </row>
    <row r="38" spans="1:13" x14ac:dyDescent="0.25">
      <c r="A38" s="1"/>
      <c r="B38" s="18">
        <v>33</v>
      </c>
      <c r="C38" s="149"/>
      <c r="D38" s="124"/>
      <c r="E38" s="19" t="s">
        <v>53</v>
      </c>
      <c r="F38" s="20">
        <v>350</v>
      </c>
      <c r="G38" s="26">
        <v>10.1</v>
      </c>
      <c r="H38" s="22">
        <v>76.09</v>
      </c>
      <c r="I38" s="41">
        <v>12</v>
      </c>
      <c r="J38" s="40">
        <v>26.5</v>
      </c>
      <c r="K38" s="23">
        <v>280</v>
      </c>
      <c r="L38" s="106">
        <f t="shared" si="0"/>
        <v>8000</v>
      </c>
      <c r="M38" s="116">
        <f t="shared" si="1"/>
        <v>8266.6666666666679</v>
      </c>
    </row>
    <row r="39" spans="1:13" x14ac:dyDescent="0.25">
      <c r="A39" s="1"/>
      <c r="B39" s="24">
        <v>34</v>
      </c>
      <c r="C39" s="149"/>
      <c r="D39" s="125"/>
      <c r="E39" s="42" t="s">
        <v>54</v>
      </c>
      <c r="F39" s="20">
        <v>350</v>
      </c>
      <c r="G39" s="26">
        <v>10.8</v>
      </c>
      <c r="H39" s="22">
        <v>78.91</v>
      </c>
      <c r="I39" s="41">
        <v>11.3</v>
      </c>
      <c r="J39" s="40">
        <v>25.7</v>
      </c>
      <c r="K39" s="23">
        <v>290</v>
      </c>
      <c r="L39" s="106">
        <f t="shared" si="0"/>
        <v>8285.7142857142862</v>
      </c>
      <c r="M39" s="116">
        <f t="shared" si="1"/>
        <v>8495.2380952380972</v>
      </c>
    </row>
    <row r="40" spans="1:13" x14ac:dyDescent="0.25">
      <c r="A40" s="1"/>
      <c r="B40" s="18">
        <v>35</v>
      </c>
      <c r="C40" s="149"/>
      <c r="D40" s="43" t="s">
        <v>82</v>
      </c>
      <c r="E40" s="42" t="s">
        <v>55</v>
      </c>
      <c r="F40" s="20">
        <v>350</v>
      </c>
      <c r="G40" s="26">
        <v>10.1</v>
      </c>
      <c r="H40" s="22">
        <v>78.099999999999994</v>
      </c>
      <c r="I40" s="41">
        <v>10.1</v>
      </c>
      <c r="J40" s="40">
        <v>23.2</v>
      </c>
      <c r="K40" s="23">
        <v>290</v>
      </c>
      <c r="L40" s="106">
        <f t="shared" si="0"/>
        <v>8285.7142857142862</v>
      </c>
      <c r="M40" s="116">
        <f t="shared" si="1"/>
        <v>8561.9047619047633</v>
      </c>
    </row>
    <row r="41" spans="1:13" x14ac:dyDescent="0.25">
      <c r="A41" s="1"/>
      <c r="B41" s="18">
        <v>36</v>
      </c>
      <c r="C41" s="149"/>
      <c r="D41" s="151" t="s">
        <v>56</v>
      </c>
      <c r="E41" s="19" t="s">
        <v>57</v>
      </c>
      <c r="F41" s="20">
        <v>350</v>
      </c>
      <c r="G41" s="26">
        <v>10.9</v>
      </c>
      <c r="H41" s="22">
        <v>79.66</v>
      </c>
      <c r="I41" s="41">
        <v>10.8</v>
      </c>
      <c r="J41" s="40">
        <v>25.7</v>
      </c>
      <c r="K41" s="23">
        <v>360</v>
      </c>
      <c r="L41" s="106">
        <f t="shared" si="0"/>
        <v>10285.714285714284</v>
      </c>
      <c r="M41" s="116">
        <f t="shared" si="1"/>
        <v>10533.99014778325</v>
      </c>
    </row>
    <row r="42" spans="1:13" x14ac:dyDescent="0.25">
      <c r="A42" s="1"/>
      <c r="B42" s="24">
        <v>37</v>
      </c>
      <c r="C42" s="149"/>
      <c r="D42" s="124"/>
      <c r="E42" s="19" t="s">
        <v>58</v>
      </c>
      <c r="F42" s="20">
        <v>350</v>
      </c>
      <c r="G42" s="26">
        <v>9.9</v>
      </c>
      <c r="H42" s="22">
        <v>80.790000000000006</v>
      </c>
      <c r="I42" s="41">
        <v>12.2</v>
      </c>
      <c r="J42" s="40">
        <v>26.9</v>
      </c>
      <c r="K42" s="23">
        <v>247</v>
      </c>
      <c r="L42" s="106">
        <f t="shared" si="0"/>
        <v>7057.1428571428578</v>
      </c>
      <c r="M42" s="116">
        <f t="shared" si="1"/>
        <v>7308.6042692939254</v>
      </c>
    </row>
    <row r="43" spans="1:13" x14ac:dyDescent="0.25">
      <c r="A43" s="1"/>
      <c r="B43" s="18">
        <v>38</v>
      </c>
      <c r="C43" s="149"/>
      <c r="D43" s="124"/>
      <c r="E43" s="19" t="s">
        <v>59</v>
      </c>
      <c r="F43" s="20">
        <v>350</v>
      </c>
      <c r="G43" s="26">
        <v>9.8000000000000007</v>
      </c>
      <c r="H43" s="22">
        <v>76.34</v>
      </c>
      <c r="I43" s="41">
        <v>11.7</v>
      </c>
      <c r="J43" s="40">
        <v>22.8</v>
      </c>
      <c r="K43" s="23">
        <v>299</v>
      </c>
      <c r="L43" s="106">
        <f t="shared" si="0"/>
        <v>8542.8571428571431</v>
      </c>
      <c r="M43" s="116">
        <f t="shared" si="1"/>
        <v>8857.0771756978647</v>
      </c>
    </row>
    <row r="44" spans="1:13" x14ac:dyDescent="0.25">
      <c r="A44" s="1"/>
      <c r="B44" s="18">
        <v>39</v>
      </c>
      <c r="C44" s="149"/>
      <c r="D44" s="125"/>
      <c r="E44" s="19" t="s">
        <v>60</v>
      </c>
      <c r="F44" s="20">
        <v>350</v>
      </c>
      <c r="G44" s="26">
        <v>9.8000000000000007</v>
      </c>
      <c r="H44" s="22">
        <v>78.02</v>
      </c>
      <c r="I44" s="41">
        <v>10.9</v>
      </c>
      <c r="J44" s="40">
        <v>30.6</v>
      </c>
      <c r="K44" s="23">
        <v>247</v>
      </c>
      <c r="L44" s="106">
        <f t="shared" si="0"/>
        <v>7057.1428571428578</v>
      </c>
      <c r="M44" s="116">
        <f t="shared" si="1"/>
        <v>7316.7159277504115</v>
      </c>
    </row>
    <row r="45" spans="1:13" x14ac:dyDescent="0.25">
      <c r="A45" s="1"/>
      <c r="B45" s="24">
        <v>40</v>
      </c>
      <c r="C45" s="149"/>
      <c r="D45" s="151" t="s">
        <v>61</v>
      </c>
      <c r="E45" s="19" t="s">
        <v>62</v>
      </c>
      <c r="F45" s="20">
        <v>350</v>
      </c>
      <c r="G45" s="26">
        <v>10</v>
      </c>
      <c r="H45" s="22">
        <v>78.010000000000005</v>
      </c>
      <c r="I45" s="41">
        <v>11.5</v>
      </c>
      <c r="J45" s="40">
        <v>28.8</v>
      </c>
      <c r="K45" s="23">
        <v>330</v>
      </c>
      <c r="L45" s="106">
        <f t="shared" si="0"/>
        <v>9428.5714285714275</v>
      </c>
      <c r="M45" s="116">
        <f t="shared" si="1"/>
        <v>9753.694581280788</v>
      </c>
    </row>
    <row r="46" spans="1:13" x14ac:dyDescent="0.25">
      <c r="A46" s="1"/>
      <c r="B46" s="18">
        <v>41</v>
      </c>
      <c r="C46" s="149"/>
      <c r="D46" s="125"/>
      <c r="E46" s="19" t="s">
        <v>63</v>
      </c>
      <c r="F46" s="20">
        <v>350</v>
      </c>
      <c r="G46" s="26">
        <v>10.4</v>
      </c>
      <c r="H46" s="22">
        <v>78.540000000000006</v>
      </c>
      <c r="I46" s="41">
        <v>7.3</v>
      </c>
      <c r="J46" s="40">
        <v>22.7</v>
      </c>
      <c r="K46" s="23">
        <v>356</v>
      </c>
      <c r="L46" s="106">
        <f t="shared" si="0"/>
        <v>10171.428571428571</v>
      </c>
      <c r="M46" s="116">
        <f t="shared" si="1"/>
        <v>10475.402298850573</v>
      </c>
    </row>
    <row r="47" spans="1:13" ht="15.75" thickBot="1" x14ac:dyDescent="0.3">
      <c r="A47" s="1"/>
      <c r="B47" s="44">
        <v>42</v>
      </c>
      <c r="C47" s="146"/>
      <c r="D47" s="29" t="s">
        <v>84</v>
      </c>
      <c r="E47" s="30" t="s">
        <v>64</v>
      </c>
      <c r="F47" s="31">
        <v>350</v>
      </c>
      <c r="G47" s="45">
        <v>10.5</v>
      </c>
      <c r="H47" s="33">
        <v>74.349999999999994</v>
      </c>
      <c r="I47" s="46">
        <v>9.6</v>
      </c>
      <c r="J47" s="47">
        <v>25.7</v>
      </c>
      <c r="K47" s="34">
        <v>298</v>
      </c>
      <c r="L47" s="107">
        <f t="shared" si="0"/>
        <v>8514.2857142857138</v>
      </c>
      <c r="M47" s="117">
        <f t="shared" si="1"/>
        <v>8758.949096880131</v>
      </c>
    </row>
    <row r="48" spans="1:13" x14ac:dyDescent="0.25">
      <c r="A48" s="1"/>
      <c r="B48" s="24">
        <v>43</v>
      </c>
      <c r="C48" s="152" t="s">
        <v>65</v>
      </c>
      <c r="D48" s="124" t="s">
        <v>16</v>
      </c>
      <c r="E48" s="48" t="s">
        <v>66</v>
      </c>
      <c r="F48" s="49">
        <v>350</v>
      </c>
      <c r="G48" s="50">
        <v>10.7</v>
      </c>
      <c r="H48" s="51">
        <v>77.89</v>
      </c>
      <c r="I48" s="52">
        <v>9.5</v>
      </c>
      <c r="J48" s="53">
        <v>21.1</v>
      </c>
      <c r="K48" s="54">
        <v>308</v>
      </c>
      <c r="L48" s="108">
        <f t="shared" si="0"/>
        <v>8800</v>
      </c>
      <c r="M48" s="116">
        <f t="shared" si="1"/>
        <v>9032.6436781609191</v>
      </c>
    </row>
    <row r="49" spans="1:13" x14ac:dyDescent="0.25">
      <c r="A49" s="1"/>
      <c r="B49" s="18">
        <v>44</v>
      </c>
      <c r="C49" s="149"/>
      <c r="D49" s="125"/>
      <c r="E49" s="19" t="s">
        <v>67</v>
      </c>
      <c r="F49" s="20">
        <v>350</v>
      </c>
      <c r="G49" s="26">
        <v>10.4</v>
      </c>
      <c r="H49" s="22">
        <v>74.84</v>
      </c>
      <c r="I49" s="41">
        <v>9.4</v>
      </c>
      <c r="J49" s="40">
        <v>23.6</v>
      </c>
      <c r="K49" s="23">
        <v>284</v>
      </c>
      <c r="L49" s="106">
        <f t="shared" si="0"/>
        <v>8114.2857142857138</v>
      </c>
      <c r="M49" s="116">
        <f t="shared" si="1"/>
        <v>8356.781609195401</v>
      </c>
    </row>
    <row r="50" spans="1:13" x14ac:dyDescent="0.25">
      <c r="A50" s="1"/>
      <c r="B50" s="18">
        <v>45</v>
      </c>
      <c r="C50" s="149"/>
      <c r="D50" s="43" t="s">
        <v>33</v>
      </c>
      <c r="E50" s="19" t="s">
        <v>68</v>
      </c>
      <c r="F50" s="20">
        <v>350</v>
      </c>
      <c r="G50" s="26">
        <v>9.6</v>
      </c>
      <c r="H50" s="22">
        <v>79.08</v>
      </c>
      <c r="I50" s="41">
        <v>7.2</v>
      </c>
      <c r="J50" s="40">
        <v>23.3</v>
      </c>
      <c r="K50" s="23">
        <v>295</v>
      </c>
      <c r="L50" s="106">
        <f t="shared" si="0"/>
        <v>8428.5714285714294</v>
      </c>
      <c r="M50" s="116">
        <f t="shared" si="1"/>
        <v>8757.963875205256</v>
      </c>
    </row>
    <row r="51" spans="1:13" x14ac:dyDescent="0.25">
      <c r="A51" s="1"/>
      <c r="B51" s="24">
        <v>46</v>
      </c>
      <c r="C51" s="149"/>
      <c r="D51" s="43" t="s">
        <v>19</v>
      </c>
      <c r="E51" s="19" t="s">
        <v>69</v>
      </c>
      <c r="F51" s="20">
        <v>350</v>
      </c>
      <c r="G51" s="26">
        <v>10</v>
      </c>
      <c r="H51" s="22">
        <v>73.760000000000005</v>
      </c>
      <c r="I51" s="41">
        <v>7.8</v>
      </c>
      <c r="J51" s="40">
        <v>23.9</v>
      </c>
      <c r="K51" s="23">
        <v>289</v>
      </c>
      <c r="L51" s="106">
        <f t="shared" si="0"/>
        <v>8257.1428571428569</v>
      </c>
      <c r="M51" s="116">
        <f t="shared" si="1"/>
        <v>8541.8719211822663</v>
      </c>
    </row>
    <row r="52" spans="1:13" ht="15.75" thickBot="1" x14ac:dyDescent="0.3">
      <c r="A52" s="1"/>
      <c r="B52" s="55">
        <v>47</v>
      </c>
      <c r="C52" s="153"/>
      <c r="D52" s="56" t="s">
        <v>82</v>
      </c>
      <c r="E52" s="57" t="s">
        <v>70</v>
      </c>
      <c r="F52" s="58">
        <v>350</v>
      </c>
      <c r="G52" s="59">
        <v>9.4</v>
      </c>
      <c r="H52" s="60">
        <v>66.239999999999995</v>
      </c>
      <c r="I52" s="61">
        <v>9.4</v>
      </c>
      <c r="J52" s="62">
        <v>20.9</v>
      </c>
      <c r="K52" s="63">
        <v>251</v>
      </c>
      <c r="L52" s="109">
        <f t="shared" si="0"/>
        <v>7171.4285714285716</v>
      </c>
      <c r="M52" s="118">
        <f t="shared" si="1"/>
        <v>7468.1773399014774</v>
      </c>
    </row>
    <row r="53" spans="1:13" x14ac:dyDescent="0.25">
      <c r="A53" s="1"/>
      <c r="B53" s="12">
        <v>48</v>
      </c>
      <c r="C53" s="145" t="s">
        <v>71</v>
      </c>
      <c r="D53" s="64" t="s">
        <v>16</v>
      </c>
      <c r="E53" s="35" t="s">
        <v>72</v>
      </c>
      <c r="F53" s="14">
        <v>350</v>
      </c>
      <c r="G53" s="65">
        <v>6.4</v>
      </c>
      <c r="H53" s="96"/>
      <c r="I53" s="66">
        <v>13</v>
      </c>
      <c r="J53" s="67">
        <v>22.5</v>
      </c>
      <c r="K53" s="68">
        <v>175</v>
      </c>
      <c r="L53" s="105">
        <f t="shared" si="0"/>
        <v>5000</v>
      </c>
      <c r="M53" s="115">
        <f t="shared" si="1"/>
        <v>5379.3103448275861</v>
      </c>
    </row>
    <row r="54" spans="1:13" ht="15.75" thickBot="1" x14ac:dyDescent="0.3">
      <c r="A54" s="1"/>
      <c r="B54" s="28">
        <v>49</v>
      </c>
      <c r="C54" s="146"/>
      <c r="D54" s="29" t="s">
        <v>56</v>
      </c>
      <c r="E54" s="69" t="s">
        <v>73</v>
      </c>
      <c r="F54" s="31">
        <v>350</v>
      </c>
      <c r="G54" s="32">
        <v>6</v>
      </c>
      <c r="H54" s="33">
        <v>42.25</v>
      </c>
      <c r="I54" s="70">
        <v>12.6</v>
      </c>
      <c r="J54" s="47">
        <v>22.1</v>
      </c>
      <c r="K54" s="71">
        <v>152</v>
      </c>
      <c r="L54" s="107">
        <f t="shared" si="0"/>
        <v>4342.8571428571431</v>
      </c>
      <c r="M54" s="117">
        <f t="shared" si="1"/>
        <v>4692.282430213465</v>
      </c>
    </row>
    <row r="55" spans="1:13" ht="15.75" thickBot="1" x14ac:dyDescent="0.3">
      <c r="A55" s="1"/>
      <c r="B55" s="72">
        <v>50</v>
      </c>
      <c r="C55" s="73" t="s">
        <v>74</v>
      </c>
      <c r="D55" s="74" t="s">
        <v>16</v>
      </c>
      <c r="E55" s="75" t="s">
        <v>75</v>
      </c>
      <c r="F55" s="76">
        <v>350</v>
      </c>
      <c r="G55" s="77">
        <v>9.6</v>
      </c>
      <c r="H55" s="78">
        <v>70.27</v>
      </c>
      <c r="I55" s="79">
        <v>9.8000000000000007</v>
      </c>
      <c r="J55" s="80">
        <v>27.4</v>
      </c>
      <c r="K55" s="81">
        <v>245</v>
      </c>
      <c r="L55" s="110">
        <f t="shared" si="0"/>
        <v>7000</v>
      </c>
      <c r="M55" s="118">
        <f t="shared" si="1"/>
        <v>7273.5632183908056</v>
      </c>
    </row>
    <row r="56" spans="1:13" ht="15.75" thickBot="1" x14ac:dyDescent="0.3">
      <c r="A56" s="1"/>
      <c r="B56" s="82">
        <v>51</v>
      </c>
      <c r="C56" s="83" t="s">
        <v>76</v>
      </c>
      <c r="D56" s="83" t="s">
        <v>56</v>
      </c>
      <c r="E56" s="84" t="s">
        <v>77</v>
      </c>
      <c r="F56" s="85">
        <v>350</v>
      </c>
      <c r="G56" s="86">
        <v>10</v>
      </c>
      <c r="H56" s="97"/>
      <c r="I56" s="87">
        <v>14.6</v>
      </c>
      <c r="J56" s="88">
        <v>35.5</v>
      </c>
      <c r="K56" s="89">
        <v>158</v>
      </c>
      <c r="L56" s="111">
        <f t="shared" si="0"/>
        <v>4514.2857142857138</v>
      </c>
      <c r="M56" s="119">
        <f t="shared" si="1"/>
        <v>4669.9507389162563</v>
      </c>
    </row>
    <row r="57" spans="1:13" ht="15.75" thickBot="1" x14ac:dyDescent="0.3">
      <c r="A57" s="1"/>
      <c r="B57" s="72">
        <v>52</v>
      </c>
      <c r="C57" s="90" t="s">
        <v>15</v>
      </c>
      <c r="D57" s="90" t="s">
        <v>61</v>
      </c>
      <c r="E57" s="75" t="s">
        <v>78</v>
      </c>
      <c r="F57" s="76">
        <v>420</v>
      </c>
      <c r="G57" s="91">
        <v>14.9</v>
      </c>
      <c r="H57" s="98"/>
      <c r="I57" s="99"/>
      <c r="J57" s="80"/>
      <c r="K57" s="81">
        <v>418</v>
      </c>
      <c r="L57" s="112">
        <f t="shared" si="0"/>
        <v>9952.3809523809523</v>
      </c>
      <c r="M57" s="120">
        <f t="shared" si="1"/>
        <v>9735.0301039956194</v>
      </c>
    </row>
    <row r="58" spans="1:13" x14ac:dyDescent="0.25">
      <c r="A58" s="1"/>
      <c r="B58" s="12">
        <v>53</v>
      </c>
      <c r="C58" s="147" t="s">
        <v>24</v>
      </c>
      <c r="D58" s="147" t="s">
        <v>79</v>
      </c>
      <c r="E58" s="13" t="s">
        <v>80</v>
      </c>
      <c r="F58" s="14">
        <v>420</v>
      </c>
      <c r="G58" s="92">
        <v>10.7</v>
      </c>
      <c r="H58" s="35">
        <v>75.62</v>
      </c>
      <c r="I58" s="93">
        <v>10.7</v>
      </c>
      <c r="J58" s="38">
        <v>27.9</v>
      </c>
      <c r="K58" s="94">
        <v>396</v>
      </c>
      <c r="L58" s="113">
        <f t="shared" si="0"/>
        <v>9428.5714285714275</v>
      </c>
      <c r="M58" s="121">
        <f t="shared" si="1"/>
        <v>9677.8325123152681</v>
      </c>
    </row>
    <row r="59" spans="1:13" ht="15.75" thickBot="1" x14ac:dyDescent="0.3">
      <c r="A59" s="1"/>
      <c r="B59" s="44">
        <v>54</v>
      </c>
      <c r="C59" s="148"/>
      <c r="D59" s="148"/>
      <c r="E59" s="69" t="s">
        <v>81</v>
      </c>
      <c r="F59" s="31">
        <v>420</v>
      </c>
      <c r="G59" s="95">
        <v>10.8</v>
      </c>
      <c r="H59" s="30">
        <v>75.900000000000006</v>
      </c>
      <c r="I59" s="70">
        <v>9.5</v>
      </c>
      <c r="J59" s="47">
        <v>23.8</v>
      </c>
      <c r="K59" s="71">
        <v>430</v>
      </c>
      <c r="L59" s="114">
        <f t="shared" si="0"/>
        <v>10238.095238095237</v>
      </c>
      <c r="M59" s="122">
        <f t="shared" si="1"/>
        <v>10496.989600437877</v>
      </c>
    </row>
    <row r="60" spans="1:13" x14ac:dyDescent="0.25">
      <c r="A60" s="1"/>
      <c r="B60" s="1"/>
      <c r="C60" s="1"/>
      <c r="D60" s="1"/>
      <c r="E60" s="1"/>
      <c r="F60" s="1"/>
      <c r="G60" s="1"/>
      <c r="H60" s="2"/>
      <c r="I60" s="3"/>
      <c r="J60" s="4"/>
      <c r="K60" s="5"/>
      <c r="L60" s="5"/>
      <c r="M60" s="5"/>
    </row>
  </sheetData>
  <mergeCells count="26">
    <mergeCell ref="C53:C54"/>
    <mergeCell ref="C58:C59"/>
    <mergeCell ref="D58:D59"/>
    <mergeCell ref="C6:C12"/>
    <mergeCell ref="D6:D8"/>
    <mergeCell ref="D9:D11"/>
    <mergeCell ref="C13:C47"/>
    <mergeCell ref="D13:D20"/>
    <mergeCell ref="D21:D24"/>
    <mergeCell ref="D25:D27"/>
    <mergeCell ref="D28:D32"/>
    <mergeCell ref="D33:D34"/>
    <mergeCell ref="D35:D39"/>
    <mergeCell ref="D41:D44"/>
    <mergeCell ref="D45:D46"/>
    <mergeCell ref="C48:C52"/>
    <mergeCell ref="D48:D49"/>
    <mergeCell ref="B2:M2"/>
    <mergeCell ref="B4:B5"/>
    <mergeCell ref="C4:C5"/>
    <mergeCell ref="D4:D5"/>
    <mergeCell ref="E4:E5"/>
    <mergeCell ref="F4:F5"/>
    <mergeCell ref="G4:G5"/>
    <mergeCell ref="K4:K5"/>
    <mergeCell ref="L4:M4"/>
  </mergeCells>
  <pageMargins left="0.7" right="0.7" top="0.75" bottom="0.75" header="0.3" footer="0.3"/>
  <pageSetup paperSize="9" orientation="portrait" r:id="rId1"/>
  <ignoredErrors>
    <ignoredError sqref="M5" numberStoredAsText="1"/>
    <ignoredError sqref="L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2019-03-22T14:20:02Z</dcterms:modified>
</cp:coreProperties>
</file>