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4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66" i="4" l="1"/>
  <c r="M66" i="4" s="1"/>
  <c r="L65" i="4"/>
  <c r="M65" i="4" s="1"/>
  <c r="L64" i="4"/>
  <c r="M64" i="4" s="1"/>
  <c r="L63" i="4"/>
  <c r="M63" i="4" s="1"/>
  <c r="L62" i="4"/>
  <c r="M62" i="4" s="1"/>
  <c r="L61" i="4"/>
  <c r="M61" i="4" s="1"/>
  <c r="L60" i="4"/>
  <c r="M60" i="4" s="1"/>
  <c r="L59" i="4"/>
  <c r="M59" i="4" s="1"/>
  <c r="L58" i="4"/>
  <c r="M58" i="4" s="1"/>
  <c r="L57" i="4"/>
  <c r="M57" i="4" s="1"/>
  <c r="L56" i="4"/>
  <c r="M56" i="4" s="1"/>
  <c r="L55" i="4"/>
  <c r="M55" i="4" s="1"/>
  <c r="L54" i="4"/>
  <c r="M54" i="4" s="1"/>
  <c r="L53" i="4"/>
  <c r="M53" i="4" s="1"/>
  <c r="L52" i="4"/>
  <c r="M52" i="4" s="1"/>
  <c r="L51" i="4"/>
  <c r="M51" i="4" s="1"/>
  <c r="L50" i="4"/>
  <c r="M50" i="4" s="1"/>
  <c r="L49" i="4"/>
  <c r="M49" i="4" s="1"/>
  <c r="L48" i="4"/>
  <c r="M48" i="4" s="1"/>
  <c r="L47" i="4"/>
  <c r="M47" i="4" s="1"/>
  <c r="L46" i="4"/>
  <c r="M46" i="4" s="1"/>
  <c r="L45" i="4"/>
  <c r="M45" i="4" s="1"/>
  <c r="L44" i="4"/>
  <c r="M44" i="4" s="1"/>
  <c r="L43" i="4"/>
  <c r="M43" i="4" s="1"/>
  <c r="L42" i="4"/>
  <c r="M42" i="4" s="1"/>
  <c r="L41" i="4"/>
  <c r="M41" i="4" s="1"/>
  <c r="L40" i="4"/>
  <c r="M40" i="4" s="1"/>
  <c r="L39" i="4"/>
  <c r="M39" i="4" s="1"/>
  <c r="L38" i="4"/>
  <c r="M38" i="4" s="1"/>
  <c r="L37" i="4"/>
  <c r="M37" i="4" s="1"/>
  <c r="L36" i="4"/>
  <c r="M36" i="4" s="1"/>
  <c r="L35" i="4"/>
  <c r="M35" i="4" s="1"/>
  <c r="L34" i="4"/>
  <c r="M34" i="4" s="1"/>
  <c r="L33" i="4"/>
  <c r="M33" i="4" s="1"/>
  <c r="L32" i="4"/>
  <c r="M32" i="4" s="1"/>
  <c r="L31" i="4"/>
  <c r="M31" i="4" s="1"/>
  <c r="L30" i="4"/>
  <c r="M30" i="4" s="1"/>
  <c r="L29" i="4"/>
  <c r="M29" i="4" s="1"/>
  <c r="L28" i="4"/>
  <c r="M28" i="4" s="1"/>
  <c r="L27" i="4"/>
  <c r="M27" i="4" s="1"/>
  <c r="L26" i="4"/>
  <c r="M26" i="4" s="1"/>
  <c r="L25" i="4"/>
  <c r="M25" i="4" s="1"/>
  <c r="L24" i="4"/>
  <c r="M24" i="4" s="1"/>
  <c r="L23" i="4"/>
  <c r="M23" i="4" s="1"/>
  <c r="L22" i="4"/>
  <c r="M22" i="4" s="1"/>
  <c r="L21" i="4"/>
  <c r="M21" i="4" s="1"/>
  <c r="L20" i="4"/>
  <c r="M20" i="4" s="1"/>
  <c r="L19" i="4"/>
  <c r="M19" i="4" s="1"/>
  <c r="L18" i="4"/>
  <c r="M18" i="4" s="1"/>
  <c r="L17" i="4"/>
  <c r="M17" i="4" s="1"/>
  <c r="L16" i="4"/>
  <c r="M16" i="4" s="1"/>
  <c r="L15" i="4"/>
  <c r="M15" i="4" s="1"/>
  <c r="L14" i="4"/>
  <c r="M14" i="4" s="1"/>
  <c r="L13" i="4"/>
  <c r="M13" i="4" s="1"/>
  <c r="L12" i="4"/>
  <c r="M12" i="4" s="1"/>
  <c r="L11" i="4"/>
  <c r="M11" i="4" s="1"/>
  <c r="L10" i="4"/>
  <c r="M10" i="4" s="1"/>
  <c r="L9" i="4"/>
  <c r="M9" i="4" s="1"/>
  <c r="L8" i="4"/>
  <c r="M8" i="4" s="1"/>
  <c r="L7" i="4"/>
  <c r="M7" i="4" s="1"/>
  <c r="L6" i="4"/>
  <c r="M6" i="4" s="1"/>
</calcChain>
</file>

<file path=xl/sharedStrings.xml><?xml version="1.0" encoding="utf-8"?>
<sst xmlns="http://schemas.openxmlformats.org/spreadsheetml/2006/main" count="108" uniqueCount="92">
  <si>
    <t>Makro-ogled strnih žita - Dušanovo, 2017</t>
  </si>
  <si>
    <t>red. br.</t>
  </si>
  <si>
    <t>vrsta</t>
  </si>
  <si>
    <t>institut</t>
  </si>
  <si>
    <t>sorta</t>
  </si>
  <si>
    <r>
      <t>P (m</t>
    </r>
    <r>
      <rPr>
        <b/>
        <sz val="10"/>
        <color theme="1"/>
        <rFont val="Calibri"/>
        <family val="2"/>
        <charset val="238"/>
      </rPr>
      <t>²)</t>
    </r>
  </si>
  <si>
    <t>vlaga (%)</t>
  </si>
  <si>
    <t>HT</t>
  </si>
  <si>
    <t>protein</t>
  </si>
  <si>
    <t>gluten</t>
  </si>
  <si>
    <t>kg</t>
  </si>
  <si>
    <t>prinos (kg/ha)</t>
  </si>
  <si>
    <t>%</t>
  </si>
  <si>
    <t>sirovo</t>
  </si>
  <si>
    <t>13%</t>
  </si>
  <si>
    <t>ječam</t>
  </si>
  <si>
    <t>ns</t>
  </si>
  <si>
    <t>nonius</t>
  </si>
  <si>
    <t>rudnik</t>
  </si>
  <si>
    <t>bc</t>
  </si>
  <si>
    <t>favorit</t>
  </si>
  <si>
    <t>vedran</t>
  </si>
  <si>
    <t>bosut</t>
  </si>
  <si>
    <t>bl</t>
  </si>
  <si>
    <t>oziris</t>
  </si>
  <si>
    <t>kosta</t>
  </si>
  <si>
    <t>7/14</t>
  </si>
  <si>
    <t>vanesa</t>
  </si>
  <si>
    <t>syngenta</t>
  </si>
  <si>
    <t>hyvido - jallon</t>
  </si>
  <si>
    <t>pšenica</t>
  </si>
  <si>
    <t>40/S</t>
  </si>
  <si>
    <t>pobeda</t>
  </si>
  <si>
    <t>renesansa</t>
  </si>
  <si>
    <t>simonida</t>
  </si>
  <si>
    <t>zvezdana</t>
  </si>
  <si>
    <t>ilina</t>
  </si>
  <si>
    <t>azra</t>
  </si>
  <si>
    <t>mila</t>
  </si>
  <si>
    <t>prima (7031)</t>
  </si>
  <si>
    <t>mihelca</t>
  </si>
  <si>
    <t>tena</t>
  </si>
  <si>
    <t>mandica</t>
  </si>
  <si>
    <t>anica</t>
  </si>
  <si>
    <t>lorena</t>
  </si>
  <si>
    <t>darija</t>
  </si>
  <si>
    <t>kws</t>
  </si>
  <si>
    <t>sosthene</t>
  </si>
  <si>
    <t>sirtaki</t>
  </si>
  <si>
    <t>farineli</t>
  </si>
  <si>
    <t>as</t>
  </si>
  <si>
    <t>hyfi</t>
  </si>
  <si>
    <t>hystar</t>
  </si>
  <si>
    <t>agrigenetics</t>
  </si>
  <si>
    <t>gabi</t>
  </si>
  <si>
    <t>viktoria</t>
  </si>
  <si>
    <t>matea</t>
  </si>
  <si>
    <t>mia</t>
  </si>
  <si>
    <t>maja</t>
  </si>
  <si>
    <t>nova bosanka</t>
  </si>
  <si>
    <t>jelena</t>
  </si>
  <si>
    <t>avenue</t>
  </si>
  <si>
    <t>nikol</t>
  </si>
  <si>
    <t>anapurna</t>
  </si>
  <si>
    <t>andino</t>
  </si>
  <si>
    <t>apache</t>
  </si>
  <si>
    <t>euclide</t>
  </si>
  <si>
    <t>raiffeisen</t>
  </si>
  <si>
    <t>graindor</t>
  </si>
  <si>
    <t>element</t>
  </si>
  <si>
    <t>sofru</t>
  </si>
  <si>
    <t>renan</t>
  </si>
  <si>
    <t>ingenio</t>
  </si>
  <si>
    <t>moisson</t>
  </si>
  <si>
    <t>sobred</t>
  </si>
  <si>
    <t>spelta</t>
  </si>
  <si>
    <t>ostro</t>
  </si>
  <si>
    <t>tritikale</t>
  </si>
  <si>
    <t>odisej</t>
  </si>
  <si>
    <t>paun</t>
  </si>
  <si>
    <t>goran</t>
  </si>
  <si>
    <t>oskar</t>
  </si>
  <si>
    <t>amarilo 105</t>
  </si>
  <si>
    <t>zob</t>
  </si>
  <si>
    <t>jadar</t>
  </si>
  <si>
    <t>marta</t>
  </si>
  <si>
    <t>wiland</t>
  </si>
  <si>
    <t>raž</t>
  </si>
  <si>
    <t>savo</t>
  </si>
  <si>
    <t xml:space="preserve">lg </t>
  </si>
  <si>
    <t>cosun seed</t>
  </si>
  <si>
    <t>caussade semences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</si>
</sst>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66" fontId="2" fillId="0" borderId="14" xfId="0" applyNumberFormat="1" applyFont="1" applyFill="1" applyBorder="1" applyAlignment="1">
      <alignment horizontal="center" vertical="center"/>
    </xf>
    <xf numFmtId="166" fontId="2" fillId="0" borderId="16" xfId="1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166" fontId="2" fillId="0" borderId="16" xfId="1" applyNumberFormat="1" applyFont="1" applyFill="1" applyBorder="1" applyAlignment="1">
      <alignment horizontal="center" vertical="center"/>
    </xf>
    <xf numFmtId="166" fontId="2" fillId="0" borderId="17" xfId="0" applyNumberFormat="1" applyFont="1" applyFill="1" applyBorder="1" applyAlignment="1">
      <alignment horizontal="center" vertical="center"/>
    </xf>
    <xf numFmtId="166" fontId="2" fillId="0" borderId="21" xfId="0" applyNumberFormat="1" applyFont="1" applyFill="1" applyBorder="1" applyAlignment="1">
      <alignment horizontal="center" vertical="center"/>
    </xf>
    <xf numFmtId="3" fontId="2" fillId="0" borderId="11" xfId="1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165" fontId="3" fillId="2" borderId="23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165" fontId="3" fillId="2" borderId="20" xfId="0" applyNumberFormat="1" applyFont="1" applyFill="1" applyBorder="1" applyAlignment="1">
      <alignment horizontal="center" vertical="center" wrapText="1"/>
    </xf>
    <xf numFmtId="165" fontId="3" fillId="2" borderId="32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topLeftCell="A34" workbookViewId="0">
      <selection activeCell="Q42" sqref="Q42"/>
    </sheetView>
  </sheetViews>
  <sheetFormatPr defaultRowHeight="15" x14ac:dyDescent="0.25"/>
  <cols>
    <col min="1" max="1" width="2.5703125" customWidth="1"/>
    <col min="2" max="2" width="6.7109375" bestFit="1" customWidth="1"/>
    <col min="4" max="4" width="16.5703125" bestFit="1" customWidth="1"/>
    <col min="5" max="5" width="12.42578125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"/>
      <c r="H1" s="1"/>
      <c r="I1" s="2"/>
      <c r="J1" s="1"/>
      <c r="K1" s="3"/>
      <c r="L1" s="1"/>
      <c r="M1" s="1"/>
    </row>
    <row r="2" spans="1:13" ht="15.75" thickBot="1" x14ac:dyDescent="0.3">
      <c r="A2" s="1"/>
      <c r="B2" s="79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15.75" thickBot="1" x14ac:dyDescent="0.3">
      <c r="A3" s="1"/>
      <c r="B3" s="4"/>
      <c r="C3" s="4"/>
      <c r="D3" s="4"/>
      <c r="E3" s="4"/>
      <c r="F3" s="4"/>
      <c r="G3" s="4"/>
      <c r="H3" s="4"/>
      <c r="I3" s="5"/>
      <c r="J3" s="4"/>
      <c r="K3" s="6"/>
      <c r="L3" s="4"/>
      <c r="M3" s="4"/>
    </row>
    <row r="4" spans="1:13" ht="15.75" thickBot="1" x14ac:dyDescent="0.3">
      <c r="A4" s="7"/>
      <c r="B4" s="82" t="s">
        <v>1</v>
      </c>
      <c r="C4" s="84" t="s">
        <v>2</v>
      </c>
      <c r="D4" s="84" t="s">
        <v>3</v>
      </c>
      <c r="E4" s="84" t="s">
        <v>4</v>
      </c>
      <c r="F4" s="86" t="s">
        <v>5</v>
      </c>
      <c r="G4" s="86" t="s">
        <v>6</v>
      </c>
      <c r="H4" s="29" t="s">
        <v>7</v>
      </c>
      <c r="I4" s="29" t="s">
        <v>8</v>
      </c>
      <c r="J4" s="29" t="s">
        <v>9</v>
      </c>
      <c r="K4" s="88" t="s">
        <v>10</v>
      </c>
      <c r="L4" s="90" t="s">
        <v>11</v>
      </c>
      <c r="M4" s="91"/>
    </row>
    <row r="5" spans="1:13" ht="15.75" thickBot="1" x14ac:dyDescent="0.3">
      <c r="A5" s="7"/>
      <c r="B5" s="83"/>
      <c r="C5" s="85"/>
      <c r="D5" s="85"/>
      <c r="E5" s="85"/>
      <c r="F5" s="87"/>
      <c r="G5" s="87"/>
      <c r="H5" s="30" t="s">
        <v>10</v>
      </c>
      <c r="I5" s="30" t="s">
        <v>12</v>
      </c>
      <c r="J5" s="31" t="s">
        <v>12</v>
      </c>
      <c r="K5" s="89"/>
      <c r="L5" s="64" t="s">
        <v>13</v>
      </c>
      <c r="M5" s="49" t="s">
        <v>14</v>
      </c>
    </row>
    <row r="6" spans="1:13" x14ac:dyDescent="0.25">
      <c r="A6" s="1"/>
      <c r="B6" s="8">
        <v>1</v>
      </c>
      <c r="C6" s="76" t="s">
        <v>15</v>
      </c>
      <c r="D6" s="78" t="s">
        <v>16</v>
      </c>
      <c r="E6" s="32">
        <v>565</v>
      </c>
      <c r="F6" s="32">
        <v>277.5</v>
      </c>
      <c r="G6" s="33">
        <v>12.8</v>
      </c>
      <c r="H6" s="33">
        <v>67.099999999999994</v>
      </c>
      <c r="I6" s="34">
        <v>10.7</v>
      </c>
      <c r="J6" s="34"/>
      <c r="K6" s="45">
        <v>201</v>
      </c>
      <c r="L6" s="65">
        <f t="shared" ref="L6:L16" si="0">K6/F6*10000</f>
        <v>7243.2432432432433</v>
      </c>
      <c r="M6" s="50">
        <f t="shared" ref="M6:M66" si="1">(100-G6)/87*L6</f>
        <v>7259.8943771357563</v>
      </c>
    </row>
    <row r="7" spans="1:13" x14ac:dyDescent="0.25">
      <c r="A7" s="1"/>
      <c r="B7" s="9">
        <v>2</v>
      </c>
      <c r="C7" s="73"/>
      <c r="D7" s="75"/>
      <c r="E7" s="10" t="s">
        <v>17</v>
      </c>
      <c r="F7" s="22">
        <v>277.5</v>
      </c>
      <c r="G7" s="23">
        <v>12.4</v>
      </c>
      <c r="H7" s="23">
        <v>66.3</v>
      </c>
      <c r="I7" s="24">
        <v>8.6</v>
      </c>
      <c r="J7" s="24"/>
      <c r="K7" s="46">
        <v>198</v>
      </c>
      <c r="L7" s="66">
        <f t="shared" si="0"/>
        <v>7135.1351351351359</v>
      </c>
      <c r="M7" s="51">
        <f t="shared" si="1"/>
        <v>7184.3429636533092</v>
      </c>
    </row>
    <row r="8" spans="1:13" x14ac:dyDescent="0.25">
      <c r="A8" s="1"/>
      <c r="B8" s="9">
        <v>3</v>
      </c>
      <c r="C8" s="73"/>
      <c r="D8" s="75"/>
      <c r="E8" s="10" t="s">
        <v>18</v>
      </c>
      <c r="F8" s="22">
        <v>292.5</v>
      </c>
      <c r="G8" s="23">
        <v>12.7</v>
      </c>
      <c r="H8" s="23">
        <v>65.599999999999994</v>
      </c>
      <c r="I8" s="24">
        <v>9.1</v>
      </c>
      <c r="J8" s="24"/>
      <c r="K8" s="46">
        <v>204</v>
      </c>
      <c r="L8" s="66">
        <f t="shared" si="0"/>
        <v>6974.3589743589737</v>
      </c>
      <c r="M8" s="51">
        <f t="shared" si="1"/>
        <v>6998.4084880636592</v>
      </c>
    </row>
    <row r="9" spans="1:13" x14ac:dyDescent="0.25">
      <c r="A9" s="1"/>
      <c r="B9" s="9">
        <v>4</v>
      </c>
      <c r="C9" s="73"/>
      <c r="D9" s="75" t="s">
        <v>19</v>
      </c>
      <c r="E9" s="10" t="s">
        <v>20</v>
      </c>
      <c r="F9" s="22">
        <v>292.5</v>
      </c>
      <c r="G9" s="23">
        <v>12.7</v>
      </c>
      <c r="H9" s="23">
        <v>64</v>
      </c>
      <c r="I9" s="24">
        <v>8.8000000000000007</v>
      </c>
      <c r="J9" s="24"/>
      <c r="K9" s="46">
        <v>216</v>
      </c>
      <c r="L9" s="66">
        <f t="shared" si="0"/>
        <v>7384.6153846153848</v>
      </c>
      <c r="M9" s="51">
        <f t="shared" si="1"/>
        <v>7410.0795755968165</v>
      </c>
    </row>
    <row r="10" spans="1:13" x14ac:dyDescent="0.25">
      <c r="A10" s="1"/>
      <c r="B10" s="9">
        <v>5</v>
      </c>
      <c r="C10" s="73"/>
      <c r="D10" s="75"/>
      <c r="E10" s="10" t="s">
        <v>21</v>
      </c>
      <c r="F10" s="22">
        <v>292.5</v>
      </c>
      <c r="G10" s="23">
        <v>13</v>
      </c>
      <c r="H10" s="23">
        <v>64.5</v>
      </c>
      <c r="I10" s="24">
        <v>9.1</v>
      </c>
      <c r="J10" s="24"/>
      <c r="K10" s="46">
        <v>202</v>
      </c>
      <c r="L10" s="66">
        <f t="shared" si="0"/>
        <v>6905.9829059829062</v>
      </c>
      <c r="M10" s="51">
        <f t="shared" si="1"/>
        <v>6905.9829059829062</v>
      </c>
    </row>
    <row r="11" spans="1:13" x14ac:dyDescent="0.25">
      <c r="A11" s="1"/>
      <c r="B11" s="9">
        <v>6</v>
      </c>
      <c r="C11" s="73"/>
      <c r="D11" s="75"/>
      <c r="E11" s="10" t="s">
        <v>22</v>
      </c>
      <c r="F11" s="22">
        <v>292.5</v>
      </c>
      <c r="G11" s="24">
        <v>12.5</v>
      </c>
      <c r="H11" s="24">
        <v>68.8</v>
      </c>
      <c r="I11" s="24">
        <v>9.6</v>
      </c>
      <c r="J11" s="24"/>
      <c r="K11" s="46">
        <v>206</v>
      </c>
      <c r="L11" s="66">
        <f t="shared" si="0"/>
        <v>7042.735042735043</v>
      </c>
      <c r="M11" s="51">
        <f t="shared" si="1"/>
        <v>7083.2105314863938</v>
      </c>
    </row>
    <row r="12" spans="1:13" x14ac:dyDescent="0.25">
      <c r="A12" s="1"/>
      <c r="B12" s="9">
        <v>7</v>
      </c>
      <c r="C12" s="73"/>
      <c r="D12" s="75" t="s">
        <v>23</v>
      </c>
      <c r="E12" s="22" t="s">
        <v>24</v>
      </c>
      <c r="F12" s="22">
        <v>292.5</v>
      </c>
      <c r="G12" s="24">
        <v>13</v>
      </c>
      <c r="H12" s="24">
        <v>66.900000000000006</v>
      </c>
      <c r="I12" s="24">
        <v>9.5</v>
      </c>
      <c r="J12" s="24"/>
      <c r="K12" s="46">
        <v>196</v>
      </c>
      <c r="L12" s="66">
        <f t="shared" si="0"/>
        <v>6700.8547008547002</v>
      </c>
      <c r="M12" s="51">
        <f t="shared" si="1"/>
        <v>6700.8547008547002</v>
      </c>
    </row>
    <row r="13" spans="1:13" x14ac:dyDescent="0.25">
      <c r="A13" s="1"/>
      <c r="B13" s="9">
        <v>8</v>
      </c>
      <c r="C13" s="73"/>
      <c r="D13" s="75"/>
      <c r="E13" s="10" t="s">
        <v>25</v>
      </c>
      <c r="F13" s="22">
        <v>292.5</v>
      </c>
      <c r="G13" s="23">
        <v>12.4</v>
      </c>
      <c r="H13" s="23">
        <v>68.900000000000006</v>
      </c>
      <c r="I13" s="24">
        <v>9.6</v>
      </c>
      <c r="J13" s="24"/>
      <c r="K13" s="46">
        <v>189</v>
      </c>
      <c r="L13" s="66">
        <f t="shared" si="0"/>
        <v>6461.5384615384619</v>
      </c>
      <c r="M13" s="51">
        <f t="shared" si="1"/>
        <v>6506.1007957559686</v>
      </c>
    </row>
    <row r="14" spans="1:13" x14ac:dyDescent="0.25">
      <c r="A14" s="1"/>
      <c r="B14" s="9">
        <v>9</v>
      </c>
      <c r="C14" s="73"/>
      <c r="D14" s="75"/>
      <c r="E14" s="25" t="s">
        <v>26</v>
      </c>
      <c r="F14" s="22">
        <v>292.5</v>
      </c>
      <c r="G14" s="23">
        <v>12.1</v>
      </c>
      <c r="H14" s="23">
        <v>68.900000000000006</v>
      </c>
      <c r="I14" s="24">
        <v>9.6</v>
      </c>
      <c r="J14" s="24"/>
      <c r="K14" s="46">
        <v>215</v>
      </c>
      <c r="L14" s="66">
        <f t="shared" si="0"/>
        <v>7350.4273504273506</v>
      </c>
      <c r="M14" s="51">
        <f t="shared" si="1"/>
        <v>7426.4662540524623</v>
      </c>
    </row>
    <row r="15" spans="1:13" x14ac:dyDescent="0.25">
      <c r="A15" s="1"/>
      <c r="B15" s="9">
        <v>10</v>
      </c>
      <c r="C15" s="73"/>
      <c r="D15" s="10" t="s">
        <v>90</v>
      </c>
      <c r="E15" s="10" t="s">
        <v>27</v>
      </c>
      <c r="F15" s="22">
        <v>292.5</v>
      </c>
      <c r="G15" s="23">
        <v>13.3</v>
      </c>
      <c r="H15" s="23">
        <v>60.3</v>
      </c>
      <c r="I15" s="24">
        <v>9.3000000000000007</v>
      </c>
      <c r="J15" s="24"/>
      <c r="K15" s="46">
        <v>139</v>
      </c>
      <c r="L15" s="66">
        <f t="shared" si="0"/>
        <v>4752.136752136752</v>
      </c>
      <c r="M15" s="51">
        <f t="shared" si="1"/>
        <v>4735.750073681108</v>
      </c>
    </row>
    <row r="16" spans="1:13" ht="15.75" thickBot="1" x14ac:dyDescent="0.3">
      <c r="A16" s="1"/>
      <c r="B16" s="11">
        <v>11</v>
      </c>
      <c r="C16" s="77"/>
      <c r="D16" s="12" t="s">
        <v>28</v>
      </c>
      <c r="E16" s="12" t="s">
        <v>29</v>
      </c>
      <c r="F16" s="27">
        <v>292.5</v>
      </c>
      <c r="G16" s="35">
        <v>12.4</v>
      </c>
      <c r="H16" s="35">
        <v>66.3</v>
      </c>
      <c r="I16" s="35">
        <v>8.3000000000000007</v>
      </c>
      <c r="J16" s="35"/>
      <c r="K16" s="47">
        <v>229</v>
      </c>
      <c r="L16" s="67">
        <f t="shared" si="0"/>
        <v>7829.0598290598291</v>
      </c>
      <c r="M16" s="52">
        <f t="shared" si="1"/>
        <v>7883.0533451223109</v>
      </c>
    </row>
    <row r="17" spans="1:13" x14ac:dyDescent="0.25">
      <c r="A17" s="1"/>
      <c r="B17" s="8">
        <v>12</v>
      </c>
      <c r="C17" s="76" t="s">
        <v>30</v>
      </c>
      <c r="D17" s="78" t="s">
        <v>16</v>
      </c>
      <c r="E17" s="18" t="s">
        <v>31</v>
      </c>
      <c r="F17" s="32">
        <v>292.5</v>
      </c>
      <c r="G17" s="34">
        <v>13.4</v>
      </c>
      <c r="H17" s="34"/>
      <c r="I17" s="34">
        <v>9.6</v>
      </c>
      <c r="J17" s="34">
        <v>17.2</v>
      </c>
      <c r="K17" s="45">
        <v>182</v>
      </c>
      <c r="L17" s="65">
        <f>K17/F24*10000</f>
        <v>6222.2222222222226</v>
      </c>
      <c r="M17" s="50">
        <f t="shared" si="1"/>
        <v>6193.6143039591316</v>
      </c>
    </row>
    <row r="18" spans="1:13" x14ac:dyDescent="0.25">
      <c r="A18" s="1"/>
      <c r="B18" s="9">
        <v>13</v>
      </c>
      <c r="C18" s="73"/>
      <c r="D18" s="75"/>
      <c r="E18" s="22" t="s">
        <v>32</v>
      </c>
      <c r="F18" s="22">
        <v>292.5</v>
      </c>
      <c r="G18" s="23">
        <v>13.7</v>
      </c>
      <c r="H18" s="24"/>
      <c r="I18" s="24">
        <v>9.6999999999999993</v>
      </c>
      <c r="J18" s="23">
        <v>16.600000000000001</v>
      </c>
      <c r="K18" s="46">
        <v>180</v>
      </c>
      <c r="L18" s="66">
        <f t="shared" ref="L18:L66" si="2">K18/F18*10000</f>
        <v>6153.8461538461543</v>
      </c>
      <c r="M18" s="51">
        <f t="shared" si="1"/>
        <v>6104.332449160036</v>
      </c>
    </row>
    <row r="19" spans="1:13" x14ac:dyDescent="0.25">
      <c r="A19" s="1"/>
      <c r="B19" s="9">
        <v>14</v>
      </c>
      <c r="C19" s="73"/>
      <c r="D19" s="75"/>
      <c r="E19" s="10" t="s">
        <v>33</v>
      </c>
      <c r="F19" s="22">
        <v>292.5</v>
      </c>
      <c r="G19" s="24">
        <v>13.5</v>
      </c>
      <c r="H19" s="24"/>
      <c r="I19" s="24">
        <v>9.3000000000000007</v>
      </c>
      <c r="J19" s="24">
        <v>17.5</v>
      </c>
      <c r="K19" s="46">
        <v>187</v>
      </c>
      <c r="L19" s="66">
        <f t="shared" si="2"/>
        <v>6393.1623931623926</v>
      </c>
      <c r="M19" s="51">
        <f t="shared" si="1"/>
        <v>6356.4200805580103</v>
      </c>
    </row>
    <row r="20" spans="1:13" x14ac:dyDescent="0.25">
      <c r="A20" s="1"/>
      <c r="B20" s="9">
        <v>15</v>
      </c>
      <c r="C20" s="73"/>
      <c r="D20" s="75"/>
      <c r="E20" s="10" t="s">
        <v>34</v>
      </c>
      <c r="F20" s="22">
        <v>292.5</v>
      </c>
      <c r="G20" s="23">
        <v>13.6</v>
      </c>
      <c r="H20" s="24"/>
      <c r="I20" s="24">
        <v>9.4</v>
      </c>
      <c r="J20" s="23">
        <v>19</v>
      </c>
      <c r="K20" s="46">
        <v>182</v>
      </c>
      <c r="L20" s="66">
        <f t="shared" si="2"/>
        <v>6222.2222222222226</v>
      </c>
      <c r="M20" s="51">
        <f t="shared" si="1"/>
        <v>6179.310344827587</v>
      </c>
    </row>
    <row r="21" spans="1:13" x14ac:dyDescent="0.25">
      <c r="A21" s="1"/>
      <c r="B21" s="9">
        <v>16</v>
      </c>
      <c r="C21" s="73"/>
      <c r="D21" s="75"/>
      <c r="E21" s="10" t="s">
        <v>35</v>
      </c>
      <c r="F21" s="22">
        <v>292.5</v>
      </c>
      <c r="G21" s="24">
        <v>13.7</v>
      </c>
      <c r="H21" s="24"/>
      <c r="I21" s="24">
        <v>9.3000000000000007</v>
      </c>
      <c r="J21" s="24">
        <v>19.600000000000001</v>
      </c>
      <c r="K21" s="46">
        <v>171</v>
      </c>
      <c r="L21" s="66">
        <f t="shared" si="2"/>
        <v>5846.1538461538466</v>
      </c>
      <c r="M21" s="51">
        <f t="shared" si="1"/>
        <v>5799.1158267020346</v>
      </c>
    </row>
    <row r="22" spans="1:13" x14ac:dyDescent="0.25">
      <c r="A22" s="1"/>
      <c r="B22" s="9">
        <v>17</v>
      </c>
      <c r="C22" s="73"/>
      <c r="D22" s="75"/>
      <c r="E22" s="10" t="s">
        <v>36</v>
      </c>
      <c r="F22" s="22">
        <v>292.5</v>
      </c>
      <c r="G22" s="24">
        <v>13.1</v>
      </c>
      <c r="H22" s="24"/>
      <c r="I22" s="24">
        <v>10</v>
      </c>
      <c r="J22" s="24">
        <v>19.5</v>
      </c>
      <c r="K22" s="46">
        <v>178</v>
      </c>
      <c r="L22" s="66">
        <f t="shared" si="2"/>
        <v>6085.470085470085</v>
      </c>
      <c r="M22" s="51">
        <f t="shared" si="1"/>
        <v>6078.4752922683956</v>
      </c>
    </row>
    <row r="23" spans="1:13" x14ac:dyDescent="0.25">
      <c r="A23" s="1"/>
      <c r="B23" s="9">
        <v>18</v>
      </c>
      <c r="C23" s="73"/>
      <c r="D23" s="75"/>
      <c r="E23" s="10" t="s">
        <v>37</v>
      </c>
      <c r="F23" s="22">
        <v>292.5</v>
      </c>
      <c r="G23" s="24">
        <v>13.2</v>
      </c>
      <c r="H23" s="24"/>
      <c r="I23" s="24">
        <v>9.8000000000000007</v>
      </c>
      <c r="J23" s="24">
        <v>17.3</v>
      </c>
      <c r="K23" s="46">
        <v>192</v>
      </c>
      <c r="L23" s="66">
        <f t="shared" si="2"/>
        <v>6564.1025641025644</v>
      </c>
      <c r="M23" s="51">
        <f t="shared" si="1"/>
        <v>6549.0126731506043</v>
      </c>
    </row>
    <row r="24" spans="1:13" x14ac:dyDescent="0.25">
      <c r="A24" s="1"/>
      <c r="B24" s="9">
        <v>19</v>
      </c>
      <c r="C24" s="73"/>
      <c r="D24" s="75"/>
      <c r="E24" s="10" t="s">
        <v>38</v>
      </c>
      <c r="F24" s="22">
        <v>292.5</v>
      </c>
      <c r="G24" s="24">
        <v>13.4</v>
      </c>
      <c r="H24" s="24"/>
      <c r="I24" s="24">
        <v>10.199999999999999</v>
      </c>
      <c r="J24" s="24">
        <v>15.2</v>
      </c>
      <c r="K24" s="46">
        <v>190</v>
      </c>
      <c r="L24" s="66">
        <f t="shared" si="2"/>
        <v>6495.7264957264961</v>
      </c>
      <c r="M24" s="51">
        <f t="shared" si="1"/>
        <v>6465.8610865507417</v>
      </c>
    </row>
    <row r="25" spans="1:13" x14ac:dyDescent="0.25">
      <c r="A25" s="1"/>
      <c r="B25" s="9">
        <v>20</v>
      </c>
      <c r="C25" s="73"/>
      <c r="D25" s="75" t="s">
        <v>19</v>
      </c>
      <c r="E25" s="10" t="s">
        <v>39</v>
      </c>
      <c r="F25" s="22">
        <v>292.5</v>
      </c>
      <c r="G25" s="24">
        <v>13.5</v>
      </c>
      <c r="H25" s="24"/>
      <c r="I25" s="24">
        <v>10</v>
      </c>
      <c r="J25" s="24">
        <v>15.3</v>
      </c>
      <c r="K25" s="46">
        <v>205</v>
      </c>
      <c r="L25" s="66">
        <f t="shared" si="2"/>
        <v>7008.5470085470079</v>
      </c>
      <c r="M25" s="51">
        <f t="shared" si="1"/>
        <v>6968.2680027507604</v>
      </c>
    </row>
    <row r="26" spans="1:13" x14ac:dyDescent="0.25">
      <c r="A26" s="1"/>
      <c r="B26" s="9">
        <v>21</v>
      </c>
      <c r="C26" s="73"/>
      <c r="D26" s="75"/>
      <c r="E26" s="10" t="s">
        <v>40</v>
      </c>
      <c r="F26" s="22">
        <v>292.5</v>
      </c>
      <c r="G26" s="24">
        <v>13</v>
      </c>
      <c r="H26" s="24"/>
      <c r="I26" s="24">
        <v>10.199999999999999</v>
      </c>
      <c r="J26" s="24">
        <v>19.2</v>
      </c>
      <c r="K26" s="46">
        <v>197</v>
      </c>
      <c r="L26" s="66">
        <f t="shared" si="2"/>
        <v>6735.0427350427353</v>
      </c>
      <c r="M26" s="51">
        <f t="shared" si="1"/>
        <v>6735.0427350427353</v>
      </c>
    </row>
    <row r="27" spans="1:13" x14ac:dyDescent="0.25">
      <c r="A27" s="1"/>
      <c r="B27" s="9">
        <v>22</v>
      </c>
      <c r="C27" s="73"/>
      <c r="D27" s="75"/>
      <c r="E27" s="10" t="s">
        <v>41</v>
      </c>
      <c r="F27" s="22">
        <v>292.5</v>
      </c>
      <c r="G27" s="24">
        <v>12.7</v>
      </c>
      <c r="H27" s="24"/>
      <c r="I27" s="24">
        <v>10.6</v>
      </c>
      <c r="J27" s="24">
        <v>24.4</v>
      </c>
      <c r="K27" s="46">
        <v>159</v>
      </c>
      <c r="L27" s="66">
        <f t="shared" si="2"/>
        <v>5435.8974358974356</v>
      </c>
      <c r="M27" s="51">
        <f t="shared" si="1"/>
        <v>5454.6419098143224</v>
      </c>
    </row>
    <row r="28" spans="1:13" x14ac:dyDescent="0.25">
      <c r="A28" s="1"/>
      <c r="B28" s="9">
        <v>23</v>
      </c>
      <c r="C28" s="73"/>
      <c r="D28" s="75"/>
      <c r="E28" s="10" t="s">
        <v>42</v>
      </c>
      <c r="F28" s="22">
        <v>292.5</v>
      </c>
      <c r="G28" s="24">
        <v>13.2</v>
      </c>
      <c r="H28" s="24"/>
      <c r="I28" s="24">
        <v>9.3000000000000007</v>
      </c>
      <c r="J28" s="24">
        <v>18.2</v>
      </c>
      <c r="K28" s="46">
        <v>190</v>
      </c>
      <c r="L28" s="66">
        <f t="shared" si="2"/>
        <v>6495.7264957264961</v>
      </c>
      <c r="M28" s="51">
        <f t="shared" si="1"/>
        <v>6480.7937911386189</v>
      </c>
    </row>
    <row r="29" spans="1:13" x14ac:dyDescent="0.25">
      <c r="A29" s="1"/>
      <c r="B29" s="9">
        <v>24</v>
      </c>
      <c r="C29" s="73"/>
      <c r="D29" s="75"/>
      <c r="E29" s="10" t="s">
        <v>43</v>
      </c>
      <c r="F29" s="22">
        <v>292.5</v>
      </c>
      <c r="G29" s="24">
        <v>13.6</v>
      </c>
      <c r="H29" s="24"/>
      <c r="I29" s="24">
        <v>9.6999999999999993</v>
      </c>
      <c r="J29" s="24">
        <v>19.7</v>
      </c>
      <c r="K29" s="46">
        <v>190</v>
      </c>
      <c r="L29" s="66">
        <f t="shared" si="2"/>
        <v>6495.7264957264961</v>
      </c>
      <c r="M29" s="51">
        <f t="shared" si="1"/>
        <v>6450.9283819628654</v>
      </c>
    </row>
    <row r="30" spans="1:13" x14ac:dyDescent="0.25">
      <c r="A30" s="1"/>
      <c r="B30" s="9">
        <v>25</v>
      </c>
      <c r="C30" s="73"/>
      <c r="D30" s="75"/>
      <c r="E30" s="10" t="s">
        <v>44</v>
      </c>
      <c r="F30" s="22">
        <v>292.5</v>
      </c>
      <c r="G30" s="24">
        <v>12.9</v>
      </c>
      <c r="H30" s="24"/>
      <c r="I30" s="24">
        <v>10.3</v>
      </c>
      <c r="J30" s="24">
        <v>22.6</v>
      </c>
      <c r="K30" s="46">
        <v>184</v>
      </c>
      <c r="L30" s="66">
        <f t="shared" si="2"/>
        <v>6290.5982905982901</v>
      </c>
      <c r="M30" s="51">
        <f t="shared" si="1"/>
        <v>6297.8288633461043</v>
      </c>
    </row>
    <row r="31" spans="1:13" x14ac:dyDescent="0.25">
      <c r="A31" s="1"/>
      <c r="B31" s="9">
        <v>26</v>
      </c>
      <c r="C31" s="73"/>
      <c r="D31" s="75"/>
      <c r="E31" s="10" t="s">
        <v>45</v>
      </c>
      <c r="F31" s="22">
        <v>292.5</v>
      </c>
      <c r="G31" s="24">
        <v>13.5</v>
      </c>
      <c r="H31" s="24"/>
      <c r="I31" s="24">
        <v>10</v>
      </c>
      <c r="J31" s="24">
        <v>19.899999999999999</v>
      </c>
      <c r="K31" s="46">
        <v>192</v>
      </c>
      <c r="L31" s="66">
        <f t="shared" si="2"/>
        <v>6564.1025641025644</v>
      </c>
      <c r="M31" s="51">
        <f t="shared" si="1"/>
        <v>6526.3778367226641</v>
      </c>
    </row>
    <row r="32" spans="1:13" x14ac:dyDescent="0.25">
      <c r="A32" s="1"/>
      <c r="B32" s="9">
        <v>27</v>
      </c>
      <c r="C32" s="73"/>
      <c r="D32" s="75" t="s">
        <v>46</v>
      </c>
      <c r="E32" s="10" t="s">
        <v>47</v>
      </c>
      <c r="F32" s="22">
        <v>292.5</v>
      </c>
      <c r="G32" s="24">
        <v>12.2</v>
      </c>
      <c r="H32" s="24"/>
      <c r="I32" s="24">
        <v>9.5</v>
      </c>
      <c r="J32" s="24">
        <v>18.399999999999999</v>
      </c>
      <c r="K32" s="46">
        <v>190</v>
      </c>
      <c r="L32" s="66">
        <f t="shared" si="2"/>
        <v>6495.7264957264961</v>
      </c>
      <c r="M32" s="51">
        <f t="shared" si="1"/>
        <v>6555.4573140780039</v>
      </c>
    </row>
    <row r="33" spans="1:13" x14ac:dyDescent="0.25">
      <c r="A33" s="1"/>
      <c r="B33" s="9">
        <v>28</v>
      </c>
      <c r="C33" s="73"/>
      <c r="D33" s="75"/>
      <c r="E33" s="10" t="s">
        <v>48</v>
      </c>
      <c r="F33" s="22">
        <v>292.5</v>
      </c>
      <c r="G33" s="24">
        <v>12.7</v>
      </c>
      <c r="H33" s="24"/>
      <c r="I33" s="24">
        <v>9.5</v>
      </c>
      <c r="J33" s="24">
        <v>15.3</v>
      </c>
      <c r="K33" s="46">
        <v>195</v>
      </c>
      <c r="L33" s="66">
        <f t="shared" si="2"/>
        <v>6666.6666666666661</v>
      </c>
      <c r="M33" s="51">
        <f t="shared" si="1"/>
        <v>6689.6551724137917</v>
      </c>
    </row>
    <row r="34" spans="1:13" x14ac:dyDescent="0.25">
      <c r="A34" s="1"/>
      <c r="B34" s="9">
        <v>29</v>
      </c>
      <c r="C34" s="73"/>
      <c r="D34" s="75"/>
      <c r="E34" s="10" t="s">
        <v>49</v>
      </c>
      <c r="F34" s="22">
        <v>292.5</v>
      </c>
      <c r="G34" s="24">
        <v>13.1</v>
      </c>
      <c r="H34" s="24"/>
      <c r="I34" s="24">
        <v>9.6</v>
      </c>
      <c r="J34" s="24">
        <v>19.7</v>
      </c>
      <c r="K34" s="46">
        <v>186</v>
      </c>
      <c r="L34" s="66">
        <f t="shared" si="2"/>
        <v>6358.9743589743584</v>
      </c>
      <c r="M34" s="51">
        <f t="shared" si="1"/>
        <v>6351.6651930445032</v>
      </c>
    </row>
    <row r="35" spans="1:13" x14ac:dyDescent="0.25">
      <c r="A35" s="1"/>
      <c r="B35" s="9">
        <v>30</v>
      </c>
      <c r="C35" s="73"/>
      <c r="D35" s="75" t="s">
        <v>50</v>
      </c>
      <c r="E35" s="10" t="s">
        <v>51</v>
      </c>
      <c r="F35" s="22">
        <v>292.5</v>
      </c>
      <c r="G35" s="24">
        <v>12.6</v>
      </c>
      <c r="H35" s="24"/>
      <c r="I35" s="24">
        <v>9.9</v>
      </c>
      <c r="J35" s="24">
        <v>20.7</v>
      </c>
      <c r="K35" s="46">
        <v>177</v>
      </c>
      <c r="L35" s="66">
        <f t="shared" si="2"/>
        <v>6051.2820512820508</v>
      </c>
      <c r="M35" s="51">
        <f t="shared" si="1"/>
        <v>6079.1040377247273</v>
      </c>
    </row>
    <row r="36" spans="1:13" x14ac:dyDescent="0.25">
      <c r="A36" s="1"/>
      <c r="B36" s="9">
        <v>31</v>
      </c>
      <c r="C36" s="73"/>
      <c r="D36" s="75"/>
      <c r="E36" s="10" t="s">
        <v>52</v>
      </c>
      <c r="F36" s="22">
        <v>292.5</v>
      </c>
      <c r="G36" s="24">
        <v>12.7</v>
      </c>
      <c r="H36" s="24"/>
      <c r="I36" s="24">
        <v>10.6</v>
      </c>
      <c r="J36" s="24">
        <v>17.3</v>
      </c>
      <c r="K36" s="46">
        <v>195</v>
      </c>
      <c r="L36" s="66">
        <f t="shared" si="2"/>
        <v>6666.6666666666661</v>
      </c>
      <c r="M36" s="51">
        <f t="shared" si="1"/>
        <v>6689.6551724137917</v>
      </c>
    </row>
    <row r="37" spans="1:13" x14ac:dyDescent="0.25">
      <c r="A37" s="1"/>
      <c r="B37" s="9">
        <v>32</v>
      </c>
      <c r="C37" s="73"/>
      <c r="D37" s="75" t="s">
        <v>53</v>
      </c>
      <c r="E37" s="10" t="s">
        <v>54</v>
      </c>
      <c r="F37" s="22">
        <v>292.5</v>
      </c>
      <c r="G37" s="24">
        <v>13.2</v>
      </c>
      <c r="H37" s="24"/>
      <c r="I37" s="24">
        <v>9.8000000000000007</v>
      </c>
      <c r="J37" s="24">
        <v>18.3</v>
      </c>
      <c r="K37" s="46">
        <v>178</v>
      </c>
      <c r="L37" s="66">
        <f t="shared" si="2"/>
        <v>6085.470085470085</v>
      </c>
      <c r="M37" s="51">
        <f t="shared" si="1"/>
        <v>6071.4804990667053</v>
      </c>
    </row>
    <row r="38" spans="1:13" x14ac:dyDescent="0.25">
      <c r="A38" s="1"/>
      <c r="B38" s="9">
        <v>33</v>
      </c>
      <c r="C38" s="73"/>
      <c r="D38" s="75"/>
      <c r="E38" s="10" t="s">
        <v>55</v>
      </c>
      <c r="F38" s="22">
        <v>292.5</v>
      </c>
      <c r="G38" s="24">
        <v>13.5</v>
      </c>
      <c r="H38" s="24"/>
      <c r="I38" s="24">
        <v>10.199999999999999</v>
      </c>
      <c r="J38" s="24">
        <v>24.8</v>
      </c>
      <c r="K38" s="46">
        <v>184</v>
      </c>
      <c r="L38" s="66">
        <f t="shared" si="2"/>
        <v>6290.5982905982901</v>
      </c>
      <c r="M38" s="51">
        <f t="shared" si="1"/>
        <v>6254.445426859219</v>
      </c>
    </row>
    <row r="39" spans="1:13" x14ac:dyDescent="0.25">
      <c r="A39" s="1"/>
      <c r="B39" s="9">
        <v>34</v>
      </c>
      <c r="C39" s="73"/>
      <c r="D39" s="75"/>
      <c r="E39" s="10" t="s">
        <v>56</v>
      </c>
      <c r="F39" s="22">
        <v>292.5</v>
      </c>
      <c r="G39" s="24">
        <v>13.5</v>
      </c>
      <c r="H39" s="24"/>
      <c r="I39" s="24">
        <v>9.6999999999999993</v>
      </c>
      <c r="J39" s="24">
        <v>17.600000000000001</v>
      </c>
      <c r="K39" s="46">
        <v>200</v>
      </c>
      <c r="L39" s="66">
        <f t="shared" si="2"/>
        <v>6837.6068376068379</v>
      </c>
      <c r="M39" s="51">
        <f t="shared" si="1"/>
        <v>6798.3102465861084</v>
      </c>
    </row>
    <row r="40" spans="1:13" x14ac:dyDescent="0.25">
      <c r="A40" s="1"/>
      <c r="B40" s="9">
        <v>35</v>
      </c>
      <c r="C40" s="73"/>
      <c r="D40" s="75"/>
      <c r="E40" s="10" t="s">
        <v>57</v>
      </c>
      <c r="F40" s="22">
        <v>292.5</v>
      </c>
      <c r="G40" s="24">
        <v>12.1</v>
      </c>
      <c r="H40" s="24"/>
      <c r="I40" s="24">
        <v>10.9</v>
      </c>
      <c r="J40" s="24">
        <v>22.9</v>
      </c>
      <c r="K40" s="46">
        <v>181</v>
      </c>
      <c r="L40" s="66">
        <f t="shared" si="2"/>
        <v>6188.0341880341884</v>
      </c>
      <c r="M40" s="51">
        <f t="shared" si="1"/>
        <v>6252.0483348069565</v>
      </c>
    </row>
    <row r="41" spans="1:13" x14ac:dyDescent="0.25">
      <c r="A41" s="1"/>
      <c r="B41" s="9">
        <v>36</v>
      </c>
      <c r="C41" s="73"/>
      <c r="D41" s="75"/>
      <c r="E41" s="10" t="s">
        <v>58</v>
      </c>
      <c r="F41" s="22">
        <v>292.5</v>
      </c>
      <c r="G41" s="24">
        <v>12.2</v>
      </c>
      <c r="H41" s="24"/>
      <c r="I41" s="24">
        <v>10</v>
      </c>
      <c r="J41" s="24">
        <v>24.4</v>
      </c>
      <c r="K41" s="46">
        <v>189</v>
      </c>
      <c r="L41" s="66">
        <f t="shared" si="2"/>
        <v>6461.5384615384619</v>
      </c>
      <c r="M41" s="51">
        <f t="shared" si="1"/>
        <v>6520.9549071618039</v>
      </c>
    </row>
    <row r="42" spans="1:13" x14ac:dyDescent="0.25">
      <c r="A42" s="1"/>
      <c r="B42" s="9">
        <v>37</v>
      </c>
      <c r="C42" s="73"/>
      <c r="D42" s="75" t="s">
        <v>23</v>
      </c>
      <c r="E42" s="10" t="s">
        <v>59</v>
      </c>
      <c r="F42" s="22">
        <v>292.5</v>
      </c>
      <c r="G42" s="24">
        <v>11.7</v>
      </c>
      <c r="H42" s="24"/>
      <c r="I42" s="24">
        <v>10</v>
      </c>
      <c r="J42" s="24">
        <v>22.5</v>
      </c>
      <c r="K42" s="46">
        <v>183</v>
      </c>
      <c r="L42" s="66">
        <f t="shared" si="2"/>
        <v>6256.4102564102568</v>
      </c>
      <c r="M42" s="51">
        <f t="shared" si="1"/>
        <v>6349.8968464485706</v>
      </c>
    </row>
    <row r="43" spans="1:13" x14ac:dyDescent="0.25">
      <c r="A43" s="1"/>
      <c r="B43" s="9">
        <v>38</v>
      </c>
      <c r="C43" s="73"/>
      <c r="D43" s="75"/>
      <c r="E43" s="10" t="s">
        <v>60</v>
      </c>
      <c r="F43" s="22">
        <v>292.5</v>
      </c>
      <c r="G43" s="24">
        <v>12.2</v>
      </c>
      <c r="H43" s="24"/>
      <c r="I43" s="24">
        <v>11.1</v>
      </c>
      <c r="J43" s="24">
        <v>24.3</v>
      </c>
      <c r="K43" s="46">
        <v>193</v>
      </c>
      <c r="L43" s="66">
        <f t="shared" si="2"/>
        <v>6598.2905982905986</v>
      </c>
      <c r="M43" s="51">
        <f t="shared" si="1"/>
        <v>6658.964534826604</v>
      </c>
    </row>
    <row r="44" spans="1:13" x14ac:dyDescent="0.25">
      <c r="A44" s="1"/>
      <c r="B44" s="9">
        <v>39</v>
      </c>
      <c r="C44" s="73"/>
      <c r="D44" s="75" t="s">
        <v>89</v>
      </c>
      <c r="E44" s="10" t="s">
        <v>61</v>
      </c>
      <c r="F44" s="22">
        <v>292.5</v>
      </c>
      <c r="G44" s="24">
        <v>12</v>
      </c>
      <c r="H44" s="24"/>
      <c r="I44" s="24">
        <v>9.4</v>
      </c>
      <c r="J44" s="24">
        <v>18.7</v>
      </c>
      <c r="K44" s="46">
        <v>225</v>
      </c>
      <c r="L44" s="66">
        <f t="shared" si="2"/>
        <v>7692.3076923076924</v>
      </c>
      <c r="M44" s="51">
        <f t="shared" si="1"/>
        <v>7780.7250221043332</v>
      </c>
    </row>
    <row r="45" spans="1:13" x14ac:dyDescent="0.25">
      <c r="A45" s="1"/>
      <c r="B45" s="9">
        <v>40</v>
      </c>
      <c r="C45" s="73"/>
      <c r="D45" s="75"/>
      <c r="E45" s="10" t="s">
        <v>62</v>
      </c>
      <c r="F45" s="22">
        <v>292.5</v>
      </c>
      <c r="G45" s="24">
        <v>11.9</v>
      </c>
      <c r="H45" s="24"/>
      <c r="I45" s="24">
        <v>9.8000000000000007</v>
      </c>
      <c r="J45" s="24">
        <v>20.6</v>
      </c>
      <c r="K45" s="46">
        <v>207</v>
      </c>
      <c r="L45" s="66">
        <f t="shared" si="2"/>
        <v>7076.9230769230771</v>
      </c>
      <c r="M45" s="51">
        <f t="shared" si="1"/>
        <v>7166.4014146772761</v>
      </c>
    </row>
    <row r="46" spans="1:13" x14ac:dyDescent="0.25">
      <c r="A46" s="1"/>
      <c r="B46" s="9">
        <v>41</v>
      </c>
      <c r="C46" s="73"/>
      <c r="D46" s="75"/>
      <c r="E46" s="26" t="s">
        <v>63</v>
      </c>
      <c r="F46" s="22">
        <v>292.5</v>
      </c>
      <c r="G46" s="24">
        <v>11.9</v>
      </c>
      <c r="H46" s="24"/>
      <c r="I46" s="24">
        <v>10</v>
      </c>
      <c r="J46" s="24">
        <v>19.8</v>
      </c>
      <c r="K46" s="46">
        <v>220</v>
      </c>
      <c r="L46" s="66">
        <f t="shared" si="2"/>
        <v>7521.3675213675215</v>
      </c>
      <c r="M46" s="51">
        <f t="shared" si="1"/>
        <v>7616.4652716376841</v>
      </c>
    </row>
    <row r="47" spans="1:13" x14ac:dyDescent="0.25">
      <c r="A47" s="1"/>
      <c r="B47" s="9">
        <v>42</v>
      </c>
      <c r="C47" s="73"/>
      <c r="D47" s="75"/>
      <c r="E47" s="10" t="s">
        <v>64</v>
      </c>
      <c r="F47" s="22">
        <v>292.5</v>
      </c>
      <c r="G47" s="24">
        <v>11.7</v>
      </c>
      <c r="H47" s="24"/>
      <c r="I47" s="24">
        <v>10</v>
      </c>
      <c r="J47" s="24">
        <v>19.600000000000001</v>
      </c>
      <c r="K47" s="46">
        <v>219</v>
      </c>
      <c r="L47" s="66">
        <f t="shared" si="2"/>
        <v>7487.1794871794873</v>
      </c>
      <c r="M47" s="51">
        <f t="shared" si="1"/>
        <v>7599.0568818155025</v>
      </c>
    </row>
    <row r="48" spans="1:13" x14ac:dyDescent="0.25">
      <c r="A48" s="1"/>
      <c r="B48" s="9">
        <v>43</v>
      </c>
      <c r="C48" s="73"/>
      <c r="D48" s="75"/>
      <c r="E48" s="26" t="s">
        <v>65</v>
      </c>
      <c r="F48" s="22">
        <v>292.5</v>
      </c>
      <c r="G48" s="24">
        <v>12</v>
      </c>
      <c r="H48" s="24"/>
      <c r="I48" s="24">
        <v>10.3</v>
      </c>
      <c r="J48" s="24">
        <v>21.2</v>
      </c>
      <c r="K48" s="46">
        <v>195</v>
      </c>
      <c r="L48" s="66">
        <f t="shared" si="2"/>
        <v>6666.6666666666661</v>
      </c>
      <c r="M48" s="51">
        <f t="shared" si="1"/>
        <v>6743.2950191570881</v>
      </c>
    </row>
    <row r="49" spans="1:13" x14ac:dyDescent="0.25">
      <c r="A49" s="1"/>
      <c r="B49" s="9">
        <v>44</v>
      </c>
      <c r="C49" s="73"/>
      <c r="D49" s="10" t="s">
        <v>90</v>
      </c>
      <c r="E49" s="26" t="s">
        <v>66</v>
      </c>
      <c r="F49" s="22">
        <v>292.5</v>
      </c>
      <c r="G49" s="24">
        <v>11.8</v>
      </c>
      <c r="H49" s="24"/>
      <c r="I49" s="24">
        <v>9.9</v>
      </c>
      <c r="J49" s="24">
        <v>18.5</v>
      </c>
      <c r="K49" s="46">
        <v>223</v>
      </c>
      <c r="L49" s="66">
        <f t="shared" si="2"/>
        <v>7623.9316239316231</v>
      </c>
      <c r="M49" s="51">
        <f t="shared" si="1"/>
        <v>7729.0893015030942</v>
      </c>
    </row>
    <row r="50" spans="1:13" x14ac:dyDescent="0.25">
      <c r="A50" s="1"/>
      <c r="B50" s="9">
        <v>45</v>
      </c>
      <c r="C50" s="73"/>
      <c r="D50" s="75" t="s">
        <v>67</v>
      </c>
      <c r="E50" s="10" t="s">
        <v>68</v>
      </c>
      <c r="F50" s="22">
        <v>292.5</v>
      </c>
      <c r="G50" s="24">
        <v>11.9</v>
      </c>
      <c r="H50" s="24"/>
      <c r="I50" s="24">
        <v>10</v>
      </c>
      <c r="J50" s="24">
        <v>19.399999999999999</v>
      </c>
      <c r="K50" s="46">
        <v>202</v>
      </c>
      <c r="L50" s="66">
        <f t="shared" si="2"/>
        <v>6905.9829059829062</v>
      </c>
      <c r="M50" s="51">
        <f t="shared" si="1"/>
        <v>6993.2999312309648</v>
      </c>
    </row>
    <row r="51" spans="1:13" x14ac:dyDescent="0.25">
      <c r="A51" s="1"/>
      <c r="B51" s="9">
        <v>46</v>
      </c>
      <c r="C51" s="73"/>
      <c r="D51" s="75"/>
      <c r="E51" s="10" t="s">
        <v>69</v>
      </c>
      <c r="F51" s="22">
        <v>292.5</v>
      </c>
      <c r="G51" s="24">
        <v>12</v>
      </c>
      <c r="H51" s="24"/>
      <c r="I51" s="24">
        <v>10.3</v>
      </c>
      <c r="J51" s="24">
        <v>24.4</v>
      </c>
      <c r="K51" s="46">
        <v>171</v>
      </c>
      <c r="L51" s="66">
        <f t="shared" si="2"/>
        <v>5846.1538461538466</v>
      </c>
      <c r="M51" s="51">
        <f t="shared" si="1"/>
        <v>5913.3510167992936</v>
      </c>
    </row>
    <row r="52" spans="1:13" x14ac:dyDescent="0.25">
      <c r="A52" s="1"/>
      <c r="B52" s="9">
        <v>47</v>
      </c>
      <c r="C52" s="73"/>
      <c r="D52" s="75"/>
      <c r="E52" s="10" t="s">
        <v>70</v>
      </c>
      <c r="F52" s="22">
        <v>292.5</v>
      </c>
      <c r="G52" s="24">
        <v>11.3</v>
      </c>
      <c r="H52" s="24"/>
      <c r="I52" s="24">
        <v>9.5</v>
      </c>
      <c r="J52" s="24">
        <v>19.3</v>
      </c>
      <c r="K52" s="46">
        <v>215</v>
      </c>
      <c r="L52" s="66">
        <f t="shared" si="2"/>
        <v>7350.4273504273506</v>
      </c>
      <c r="M52" s="51">
        <f t="shared" si="1"/>
        <v>7494.0563906081152</v>
      </c>
    </row>
    <row r="53" spans="1:13" x14ac:dyDescent="0.25">
      <c r="A53" s="1"/>
      <c r="B53" s="9">
        <v>48</v>
      </c>
      <c r="C53" s="73"/>
      <c r="D53" s="75"/>
      <c r="E53" s="10" t="s">
        <v>71</v>
      </c>
      <c r="F53" s="22">
        <v>292.5</v>
      </c>
      <c r="G53" s="24">
        <v>11.6</v>
      </c>
      <c r="H53" s="24"/>
      <c r="I53" s="24">
        <v>9.4</v>
      </c>
      <c r="J53" s="24">
        <v>24.7</v>
      </c>
      <c r="K53" s="46">
        <v>180</v>
      </c>
      <c r="L53" s="66">
        <f t="shared" si="2"/>
        <v>6153.8461538461543</v>
      </c>
      <c r="M53" s="51">
        <f t="shared" si="1"/>
        <v>6252.8735632183907</v>
      </c>
    </row>
    <row r="54" spans="1:13" x14ac:dyDescent="0.25">
      <c r="A54" s="1"/>
      <c r="B54" s="9">
        <v>49</v>
      </c>
      <c r="C54" s="73"/>
      <c r="D54" s="75" t="s">
        <v>28</v>
      </c>
      <c r="E54" s="10" t="s">
        <v>72</v>
      </c>
      <c r="F54" s="22">
        <v>292.5</v>
      </c>
      <c r="G54" s="24">
        <v>11.3</v>
      </c>
      <c r="H54" s="24"/>
      <c r="I54" s="24">
        <v>10.5</v>
      </c>
      <c r="J54" s="24">
        <v>20.6</v>
      </c>
      <c r="K54" s="46">
        <v>211</v>
      </c>
      <c r="L54" s="66">
        <f t="shared" si="2"/>
        <v>7213.6752136752139</v>
      </c>
      <c r="M54" s="51">
        <f t="shared" si="1"/>
        <v>7354.6320856665689</v>
      </c>
    </row>
    <row r="55" spans="1:13" x14ac:dyDescent="0.25">
      <c r="A55" s="1"/>
      <c r="B55" s="9">
        <v>50</v>
      </c>
      <c r="C55" s="73"/>
      <c r="D55" s="75"/>
      <c r="E55" s="10" t="s">
        <v>73</v>
      </c>
      <c r="F55" s="22">
        <v>292.5</v>
      </c>
      <c r="G55" s="24">
        <v>12.1</v>
      </c>
      <c r="H55" s="24"/>
      <c r="I55" s="24">
        <v>10.3</v>
      </c>
      <c r="J55" s="24">
        <v>16.5</v>
      </c>
      <c r="K55" s="46">
        <v>229</v>
      </c>
      <c r="L55" s="66">
        <f t="shared" si="2"/>
        <v>7829.0598290598291</v>
      </c>
      <c r="M55" s="51">
        <f t="shared" si="1"/>
        <v>7910.0501031535523</v>
      </c>
    </row>
    <row r="56" spans="1:13" ht="15.75" thickBot="1" x14ac:dyDescent="0.3">
      <c r="A56" s="1"/>
      <c r="B56" s="11">
        <v>51</v>
      </c>
      <c r="C56" s="77"/>
      <c r="D56" s="12" t="s">
        <v>91</v>
      </c>
      <c r="E56" s="12" t="s">
        <v>74</v>
      </c>
      <c r="F56" s="27">
        <v>292.5</v>
      </c>
      <c r="G56" s="35">
        <v>11.7</v>
      </c>
      <c r="H56" s="35"/>
      <c r="I56" s="35">
        <v>10.3</v>
      </c>
      <c r="J56" s="35">
        <v>16.5</v>
      </c>
      <c r="K56" s="47">
        <v>207</v>
      </c>
      <c r="L56" s="67">
        <f t="shared" si="2"/>
        <v>7076.9230769230771</v>
      </c>
      <c r="M56" s="52">
        <f t="shared" si="1"/>
        <v>7182.6702033598585</v>
      </c>
    </row>
    <row r="57" spans="1:13" ht="15.75" thickBot="1" x14ac:dyDescent="0.3">
      <c r="A57" s="1"/>
      <c r="B57" s="36">
        <v>52</v>
      </c>
      <c r="C57" s="37" t="s">
        <v>75</v>
      </c>
      <c r="D57" s="21" t="s">
        <v>67</v>
      </c>
      <c r="E57" s="21" t="s">
        <v>76</v>
      </c>
      <c r="F57" s="38">
        <v>292.5</v>
      </c>
      <c r="G57" s="39">
        <v>12.5</v>
      </c>
      <c r="H57" s="39"/>
      <c r="I57" s="39"/>
      <c r="J57" s="39"/>
      <c r="K57" s="48">
        <v>72</v>
      </c>
      <c r="L57" s="68">
        <f t="shared" si="2"/>
        <v>2461.5384615384619</v>
      </c>
      <c r="M57" s="53">
        <f t="shared" si="1"/>
        <v>2475.6852343059245</v>
      </c>
    </row>
    <row r="58" spans="1:13" x14ac:dyDescent="0.25">
      <c r="A58" s="1"/>
      <c r="B58" s="8">
        <v>53</v>
      </c>
      <c r="C58" s="76" t="s">
        <v>77</v>
      </c>
      <c r="D58" s="78" t="s">
        <v>16</v>
      </c>
      <c r="E58" s="18" t="s">
        <v>78</v>
      </c>
      <c r="F58" s="32">
        <v>292.5</v>
      </c>
      <c r="G58" s="34">
        <v>11.2</v>
      </c>
      <c r="H58" s="34">
        <v>77</v>
      </c>
      <c r="I58" s="34"/>
      <c r="J58" s="34"/>
      <c r="K58" s="45">
        <v>194</v>
      </c>
      <c r="L58" s="65">
        <f t="shared" si="2"/>
        <v>6632.4786324786319</v>
      </c>
      <c r="M58" s="50">
        <f t="shared" si="1"/>
        <v>6769.7023283230174</v>
      </c>
    </row>
    <row r="59" spans="1:13" x14ac:dyDescent="0.25">
      <c r="A59" s="1"/>
      <c r="B59" s="9">
        <v>54</v>
      </c>
      <c r="C59" s="73"/>
      <c r="D59" s="75"/>
      <c r="E59" s="10" t="s">
        <v>79</v>
      </c>
      <c r="F59" s="22">
        <v>292.5</v>
      </c>
      <c r="G59" s="24">
        <v>11.5</v>
      </c>
      <c r="H59" s="24">
        <v>72.599999999999994</v>
      </c>
      <c r="I59" s="24"/>
      <c r="J59" s="24"/>
      <c r="K59" s="46">
        <v>191</v>
      </c>
      <c r="L59" s="66">
        <f t="shared" si="2"/>
        <v>6529.9145299145302</v>
      </c>
      <c r="M59" s="51">
        <f t="shared" si="1"/>
        <v>6642.4992631889181</v>
      </c>
    </row>
    <row r="60" spans="1:13" x14ac:dyDescent="0.25">
      <c r="A60" s="1"/>
      <c r="B60" s="9">
        <v>55</v>
      </c>
      <c r="C60" s="73"/>
      <c r="D60" s="10" t="s">
        <v>19</v>
      </c>
      <c r="E60" s="10" t="s">
        <v>80</v>
      </c>
      <c r="F60" s="22">
        <v>292.5</v>
      </c>
      <c r="G60" s="24">
        <v>10.6</v>
      </c>
      <c r="H60" s="24">
        <v>72.599999999999994</v>
      </c>
      <c r="I60" s="24"/>
      <c r="J60" s="24"/>
      <c r="K60" s="46">
        <v>183</v>
      </c>
      <c r="L60" s="66">
        <f t="shared" si="2"/>
        <v>6256.4102564102568</v>
      </c>
      <c r="M60" s="51">
        <f t="shared" si="1"/>
        <v>6429.0008841732988</v>
      </c>
    </row>
    <row r="61" spans="1:13" x14ac:dyDescent="0.25">
      <c r="A61" s="1"/>
      <c r="B61" s="9">
        <v>56</v>
      </c>
      <c r="C61" s="73"/>
      <c r="D61" s="10" t="s">
        <v>23</v>
      </c>
      <c r="E61" s="10" t="s">
        <v>81</v>
      </c>
      <c r="F61" s="22">
        <v>292.5</v>
      </c>
      <c r="G61" s="24">
        <v>11.4</v>
      </c>
      <c r="H61" s="24">
        <v>73.900000000000006</v>
      </c>
      <c r="I61" s="24"/>
      <c r="J61" s="24"/>
      <c r="K61" s="46">
        <v>167</v>
      </c>
      <c r="L61" s="66">
        <f t="shared" si="2"/>
        <v>5709.401709401709</v>
      </c>
      <c r="M61" s="51">
        <f t="shared" si="1"/>
        <v>5814.4022006090963</v>
      </c>
    </row>
    <row r="62" spans="1:13" ht="15.75" thickBot="1" x14ac:dyDescent="0.3">
      <c r="A62" s="1"/>
      <c r="B62" s="11">
        <v>57</v>
      </c>
      <c r="C62" s="77"/>
      <c r="D62" s="12" t="s">
        <v>90</v>
      </c>
      <c r="E62" s="12" t="s">
        <v>82</v>
      </c>
      <c r="F62" s="27">
        <v>292.5</v>
      </c>
      <c r="G62" s="35">
        <v>10.7</v>
      </c>
      <c r="H62" s="35">
        <v>65.599999999999994</v>
      </c>
      <c r="I62" s="35"/>
      <c r="J62" s="35"/>
      <c r="K62" s="47">
        <v>158</v>
      </c>
      <c r="L62" s="67">
        <f t="shared" si="2"/>
        <v>5401.7094017094014</v>
      </c>
      <c r="M62" s="52">
        <f t="shared" si="1"/>
        <v>5544.51321347873</v>
      </c>
    </row>
    <row r="63" spans="1:13" x14ac:dyDescent="0.25">
      <c r="A63" s="1"/>
      <c r="B63" s="13">
        <v>58</v>
      </c>
      <c r="C63" s="72" t="s">
        <v>83</v>
      </c>
      <c r="D63" s="20" t="s">
        <v>16</v>
      </c>
      <c r="E63" s="20" t="s">
        <v>84</v>
      </c>
      <c r="F63" s="28">
        <v>292.5</v>
      </c>
      <c r="G63" s="40">
        <v>7.1</v>
      </c>
      <c r="H63" s="40">
        <v>53.8</v>
      </c>
      <c r="I63" s="57"/>
      <c r="J63" s="57"/>
      <c r="K63" s="60">
        <v>115</v>
      </c>
      <c r="L63" s="69">
        <f t="shared" si="2"/>
        <v>3931.6239316239316</v>
      </c>
      <c r="M63" s="54">
        <f t="shared" si="1"/>
        <v>4198.2513016995781</v>
      </c>
    </row>
    <row r="64" spans="1:13" x14ac:dyDescent="0.25">
      <c r="A64" s="1"/>
      <c r="B64" s="9">
        <v>59</v>
      </c>
      <c r="C64" s="73"/>
      <c r="D64" s="10" t="s">
        <v>19</v>
      </c>
      <c r="E64" s="22" t="s">
        <v>85</v>
      </c>
      <c r="F64" s="22">
        <v>292.5</v>
      </c>
      <c r="G64" s="23">
        <v>7.9</v>
      </c>
      <c r="H64" s="23">
        <v>55.8</v>
      </c>
      <c r="I64" s="24"/>
      <c r="J64" s="24"/>
      <c r="K64" s="61">
        <v>112</v>
      </c>
      <c r="L64" s="66">
        <f t="shared" si="2"/>
        <v>3829.0598290598296</v>
      </c>
      <c r="M64" s="51">
        <f t="shared" si="1"/>
        <v>4053.5219569702335</v>
      </c>
    </row>
    <row r="65" spans="1:13" ht="15.75" thickBot="1" x14ac:dyDescent="0.3">
      <c r="A65" s="1"/>
      <c r="B65" s="14">
        <v>60</v>
      </c>
      <c r="C65" s="74"/>
      <c r="D65" s="19" t="s">
        <v>67</v>
      </c>
      <c r="E65" s="41" t="s">
        <v>86</v>
      </c>
      <c r="F65" s="41">
        <v>292.5</v>
      </c>
      <c r="G65" s="42">
        <v>6.5</v>
      </c>
      <c r="H65" s="42">
        <v>49.7</v>
      </c>
      <c r="I65" s="58"/>
      <c r="J65" s="58"/>
      <c r="K65" s="62">
        <v>81</v>
      </c>
      <c r="L65" s="70">
        <f t="shared" si="2"/>
        <v>2769.2307692307695</v>
      </c>
      <c r="M65" s="55">
        <f t="shared" si="1"/>
        <v>2976.1273209549072</v>
      </c>
    </row>
    <row r="66" spans="1:13" ht="15.75" thickBot="1" x14ac:dyDescent="0.3">
      <c r="A66" s="1"/>
      <c r="B66" s="15">
        <v>61</v>
      </c>
      <c r="C66" s="16" t="s">
        <v>87</v>
      </c>
      <c r="D66" s="17" t="s">
        <v>16</v>
      </c>
      <c r="E66" s="43" t="s">
        <v>88</v>
      </c>
      <c r="F66" s="43">
        <v>292.5</v>
      </c>
      <c r="G66" s="44">
        <v>11.1</v>
      </c>
      <c r="H66" s="44">
        <v>70.5</v>
      </c>
      <c r="I66" s="59"/>
      <c r="J66" s="59"/>
      <c r="K66" s="63">
        <v>173</v>
      </c>
      <c r="L66" s="71">
        <f t="shared" si="2"/>
        <v>5914.529914529915</v>
      </c>
      <c r="M66" s="56">
        <f t="shared" si="1"/>
        <v>6043.6978092150512</v>
      </c>
    </row>
  </sheetData>
  <mergeCells count="26">
    <mergeCell ref="B2:M2"/>
    <mergeCell ref="B4:B5"/>
    <mergeCell ref="C4:C5"/>
    <mergeCell ref="D4:D5"/>
    <mergeCell ref="E4:E5"/>
    <mergeCell ref="F4:F5"/>
    <mergeCell ref="G4:G5"/>
    <mergeCell ref="K4:K5"/>
    <mergeCell ref="L4:M4"/>
    <mergeCell ref="C6:C16"/>
    <mergeCell ref="D6:D8"/>
    <mergeCell ref="D9:D11"/>
    <mergeCell ref="D12:D14"/>
    <mergeCell ref="C17:C56"/>
    <mergeCell ref="D17:D24"/>
    <mergeCell ref="D25:D31"/>
    <mergeCell ref="D32:D34"/>
    <mergeCell ref="D35:D36"/>
    <mergeCell ref="D37:D41"/>
    <mergeCell ref="C63:C65"/>
    <mergeCell ref="D42:D43"/>
    <mergeCell ref="D44:D48"/>
    <mergeCell ref="D50:D53"/>
    <mergeCell ref="D54:D55"/>
    <mergeCell ref="C58:C62"/>
    <mergeCell ref="D58:D59"/>
  </mergeCells>
  <pageMargins left="0.7" right="0.7" top="0.75" bottom="0.75" header="0.3" footer="0.3"/>
  <ignoredErrors>
    <ignoredError sqref="E14" twoDigitTextYear="1"/>
    <ignoredError sqref="M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2019-03-22T14:21:41Z</dcterms:modified>
</cp:coreProperties>
</file>