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K72" i="1" l="1"/>
  <c r="L72" i="1" s="1"/>
  <c r="M71" i="1"/>
  <c r="J71" i="1"/>
  <c r="I71" i="1"/>
  <c r="H71" i="1"/>
  <c r="G71" i="1"/>
  <c r="L70" i="1"/>
  <c r="K70" i="1"/>
  <c r="K69" i="1"/>
  <c r="L69" i="1" s="1"/>
  <c r="K68" i="1"/>
  <c r="L68" i="1" s="1"/>
  <c r="K67" i="1"/>
  <c r="L67" i="1" s="1"/>
  <c r="N66" i="1"/>
  <c r="M66" i="1"/>
  <c r="J66" i="1"/>
  <c r="I66" i="1"/>
  <c r="H66" i="1"/>
  <c r="G66" i="1"/>
  <c r="L65" i="1"/>
  <c r="K65" i="1"/>
  <c r="K64" i="1"/>
  <c r="L64" i="1" s="1"/>
  <c r="K63" i="1"/>
  <c r="L63" i="1" s="1"/>
  <c r="K62" i="1"/>
  <c r="L62" i="1" s="1"/>
  <c r="L61" i="1"/>
  <c r="K61" i="1"/>
  <c r="K60" i="1"/>
  <c r="L60" i="1" s="1"/>
  <c r="K59" i="1"/>
  <c r="L59" i="1" s="1"/>
  <c r="K58" i="1"/>
  <c r="L58" i="1" s="1"/>
  <c r="L57" i="1"/>
  <c r="K57" i="1"/>
  <c r="K56" i="1"/>
  <c r="L56" i="1" s="1"/>
  <c r="K55" i="1"/>
  <c r="L55" i="1" s="1"/>
  <c r="K54" i="1"/>
  <c r="L54" i="1" s="1"/>
  <c r="L53" i="1"/>
  <c r="K53" i="1"/>
  <c r="K52" i="1"/>
  <c r="L52" i="1" s="1"/>
  <c r="K51" i="1"/>
  <c r="L51" i="1" s="1"/>
  <c r="K50" i="1"/>
  <c r="L50" i="1" s="1"/>
  <c r="M49" i="1"/>
  <c r="J49" i="1"/>
  <c r="I49" i="1"/>
  <c r="H49" i="1"/>
  <c r="G49" i="1"/>
  <c r="K48" i="1"/>
  <c r="L48" i="1" s="1"/>
  <c r="L47" i="1"/>
  <c r="K47" i="1"/>
  <c r="K46" i="1"/>
  <c r="L46" i="1" s="1"/>
  <c r="K45" i="1"/>
  <c r="K49" i="1" s="1"/>
  <c r="O44" i="1"/>
  <c r="N44" i="1"/>
  <c r="M44" i="1"/>
  <c r="J44" i="1"/>
  <c r="I44" i="1"/>
  <c r="H44" i="1"/>
  <c r="G44" i="1"/>
  <c r="L43" i="1"/>
  <c r="K43" i="1"/>
  <c r="K42" i="1"/>
  <c r="L42" i="1" s="1"/>
  <c r="K41" i="1"/>
  <c r="L41" i="1" s="1"/>
  <c r="K40" i="1"/>
  <c r="L40" i="1" s="1"/>
  <c r="L39" i="1"/>
  <c r="K39" i="1"/>
  <c r="K38" i="1"/>
  <c r="L38" i="1" s="1"/>
  <c r="K37" i="1"/>
  <c r="L37" i="1" s="1"/>
  <c r="K36" i="1"/>
  <c r="L36" i="1" s="1"/>
  <c r="L35" i="1"/>
  <c r="K35" i="1"/>
  <c r="K34" i="1"/>
  <c r="L34" i="1" s="1"/>
  <c r="K33" i="1"/>
  <c r="L33" i="1" s="1"/>
  <c r="K32" i="1"/>
  <c r="L32" i="1" s="1"/>
  <c r="L31" i="1"/>
  <c r="K31" i="1"/>
  <c r="K30" i="1"/>
  <c r="L30" i="1" s="1"/>
  <c r="K29" i="1"/>
  <c r="L29" i="1" s="1"/>
  <c r="K28" i="1"/>
  <c r="L28" i="1" s="1"/>
  <c r="L27" i="1"/>
  <c r="K27" i="1"/>
  <c r="K26" i="1"/>
  <c r="L26" i="1" s="1"/>
  <c r="K25" i="1"/>
  <c r="L25" i="1" s="1"/>
  <c r="K24" i="1"/>
  <c r="L24" i="1" s="1"/>
  <c r="L23" i="1"/>
  <c r="K23" i="1"/>
  <c r="K22" i="1"/>
  <c r="L22" i="1" s="1"/>
  <c r="K21" i="1"/>
  <c r="L21" i="1" s="1"/>
  <c r="K20" i="1"/>
  <c r="L20" i="1" s="1"/>
  <c r="L19" i="1"/>
  <c r="K19" i="1"/>
  <c r="K18" i="1"/>
  <c r="L18" i="1" s="1"/>
  <c r="K17" i="1"/>
  <c r="L17" i="1" s="1"/>
  <c r="K16" i="1"/>
  <c r="L16" i="1" s="1"/>
  <c r="L15" i="1"/>
  <c r="K15" i="1"/>
  <c r="K14" i="1"/>
  <c r="L14" i="1" s="1"/>
  <c r="K13" i="1"/>
  <c r="L13" i="1" s="1"/>
  <c r="K12" i="1"/>
  <c r="L12" i="1" s="1"/>
  <c r="L11" i="1"/>
  <c r="K11" i="1"/>
  <c r="K10" i="1"/>
  <c r="L10" i="1" s="1"/>
  <c r="K9" i="1"/>
  <c r="L9" i="1" s="1"/>
  <c r="K8" i="1"/>
  <c r="L8" i="1" s="1"/>
  <c r="L7" i="1"/>
  <c r="K7" i="1"/>
  <c r="K6" i="1"/>
  <c r="L6" i="1" s="1"/>
  <c r="L45" i="1" l="1"/>
  <c r="L49" i="1" s="1"/>
  <c r="L71" i="1"/>
  <c r="L66" i="1"/>
  <c r="L44" i="1"/>
  <c r="K44" i="1"/>
  <c r="K66" i="1"/>
  <c r="K71" i="1"/>
</calcChain>
</file>

<file path=xl/sharedStrings.xml><?xml version="1.0" encoding="utf-8"?>
<sst xmlns="http://schemas.openxmlformats.org/spreadsheetml/2006/main" count="122" uniqueCount="101">
  <si>
    <t>MO strnih žita - Bijeljina, 2017/18</t>
  </si>
  <si>
    <t>redni broj</t>
  </si>
  <si>
    <t>vrsta</t>
  </si>
  <si>
    <t>sjemenska kuća</t>
  </si>
  <si>
    <t>sorta</t>
  </si>
  <si>
    <t>nor. sjet.</t>
  </si>
  <si>
    <t>žetva</t>
  </si>
  <si>
    <t>prinos</t>
  </si>
  <si>
    <t>HT</t>
  </si>
  <si>
    <t>protein</t>
  </si>
  <si>
    <t>gluten</t>
  </si>
  <si>
    <t>kg/ha</t>
  </si>
  <si>
    <r>
      <t>P - m</t>
    </r>
    <r>
      <rPr>
        <sz val="10"/>
        <color theme="1"/>
        <rFont val="Calibri"/>
        <family val="2"/>
        <charset val="238"/>
      </rPr>
      <t>²</t>
    </r>
  </si>
  <si>
    <t>vlaga %</t>
  </si>
  <si>
    <t>kg</t>
  </si>
  <si>
    <t>sirovo</t>
  </si>
  <si>
    <t>%</t>
  </si>
  <si>
    <t>pšenica</t>
  </si>
  <si>
    <t>Caussade Semences</t>
  </si>
  <si>
    <t>Sobred</t>
  </si>
  <si>
    <t>LG</t>
  </si>
  <si>
    <t>Nikol</t>
  </si>
  <si>
    <t>Avenue</t>
  </si>
  <si>
    <t>Apache</t>
  </si>
  <si>
    <t>Anapurna</t>
  </si>
  <si>
    <t>OS</t>
  </si>
  <si>
    <t>Vulkan</t>
  </si>
  <si>
    <t>Silvija</t>
  </si>
  <si>
    <t>Kraljica</t>
  </si>
  <si>
    <t>Tika Taka</t>
  </si>
  <si>
    <t>BC</t>
  </si>
  <si>
    <t>Mandica</t>
  </si>
  <si>
    <t>Anica</t>
  </si>
  <si>
    <t>Darija</t>
  </si>
  <si>
    <t>Opsesija</t>
  </si>
  <si>
    <t>Mihelca</t>
  </si>
  <si>
    <t>Lorena</t>
  </si>
  <si>
    <t>Bernarda</t>
  </si>
  <si>
    <t>BL</t>
  </si>
  <si>
    <t>Nova Bosanka</t>
  </si>
  <si>
    <t>Jelena</t>
  </si>
  <si>
    <t>Cosun Seed</t>
  </si>
  <si>
    <t>Euclide</t>
  </si>
  <si>
    <t>NS</t>
  </si>
  <si>
    <t>Futura</t>
  </si>
  <si>
    <t>Nataša</t>
  </si>
  <si>
    <t>Obala</t>
  </si>
  <si>
    <t>Mila</t>
  </si>
  <si>
    <t>Javorka</t>
  </si>
  <si>
    <t>Ilina</t>
  </si>
  <si>
    <t>KWS</t>
  </si>
  <si>
    <t>Farinelli</t>
  </si>
  <si>
    <t>Sirtaki</t>
  </si>
  <si>
    <t>Sosthene</t>
  </si>
  <si>
    <t>Agrigenetic</t>
  </si>
  <si>
    <t>Matea</t>
  </si>
  <si>
    <t>Viktorija</t>
  </si>
  <si>
    <t>Gabi</t>
  </si>
  <si>
    <t>Maja</t>
  </si>
  <si>
    <t>Syngenta</t>
  </si>
  <si>
    <t>Moisson</t>
  </si>
  <si>
    <t>Ingenio</t>
  </si>
  <si>
    <t>Falado</t>
  </si>
  <si>
    <t>ZP</t>
  </si>
  <si>
    <t>Aurelia</t>
  </si>
  <si>
    <t>Raiffeisen</t>
  </si>
  <si>
    <t>Graindor</t>
  </si>
  <si>
    <t>Renan</t>
  </si>
  <si>
    <t>prosjek pšenica</t>
  </si>
  <si>
    <t>tritikale</t>
  </si>
  <si>
    <t>Ranko</t>
  </si>
  <si>
    <t>Goran</t>
  </si>
  <si>
    <t>Oskar</t>
  </si>
  <si>
    <t>Amarillo 105</t>
  </si>
  <si>
    <t>prosjek tritikale</t>
  </si>
  <si>
    <t>ječam</t>
  </si>
  <si>
    <t>Zanzibar</t>
  </si>
  <si>
    <t>Paso</t>
  </si>
  <si>
    <t xml:space="preserve">Maxim </t>
  </si>
  <si>
    <t>Barun</t>
  </si>
  <si>
    <t>Lord</t>
  </si>
  <si>
    <t>Bosut</t>
  </si>
  <si>
    <t>Vedran</t>
  </si>
  <si>
    <t>Oziris</t>
  </si>
  <si>
    <t>Linija 7/14</t>
  </si>
  <si>
    <t>Grand</t>
  </si>
  <si>
    <t>Rudnik</t>
  </si>
  <si>
    <t>Hyvido Jallon</t>
  </si>
  <si>
    <t>Nektar</t>
  </si>
  <si>
    <t>Nonius</t>
  </si>
  <si>
    <t>Kosta</t>
  </si>
  <si>
    <t>prosjek ječam</t>
  </si>
  <si>
    <t>zob</t>
  </si>
  <si>
    <t>Marta</t>
  </si>
  <si>
    <t>Sana</t>
  </si>
  <si>
    <t>Jadar</t>
  </si>
  <si>
    <t>Wiland</t>
  </si>
  <si>
    <t>prosjek zob</t>
  </si>
  <si>
    <t>raž</t>
  </si>
  <si>
    <t>Savo</t>
  </si>
  <si>
    <t>13%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</si>
</sst>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4" fontId="1" fillId="0" borderId="0" xfId="0" applyNumberFormat="1" applyFont="1" applyFill="1" applyAlignment="1">
      <alignment horizontal="center" vertical="center"/>
    </xf>
    <xf numFmtId="3" fontId="1" fillId="0" borderId="0" xfId="0" applyNumberFormat="1" applyFont="1" applyFill="1" applyAlignment="1">
      <alignment horizontal="center" vertical="center"/>
    </xf>
    <xf numFmtId="3" fontId="3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vertical="center"/>
    </xf>
    <xf numFmtId="3" fontId="1" fillId="0" borderId="6" xfId="0" applyNumberFormat="1" applyFont="1" applyFill="1" applyBorder="1" applyAlignment="1">
      <alignment horizontal="center" vertical="center"/>
    </xf>
    <xf numFmtId="164" fontId="1" fillId="0" borderId="6" xfId="0" applyNumberFormat="1" applyFont="1" applyFill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164" fontId="1" fillId="0" borderId="13" xfId="0" applyNumberFormat="1" applyFont="1" applyFill="1" applyBorder="1" applyAlignment="1">
      <alignment horizontal="center" vertical="center"/>
    </xf>
    <xf numFmtId="3" fontId="1" fillId="0" borderId="13" xfId="0" applyNumberFormat="1" applyFont="1" applyFill="1" applyBorder="1" applyAlignment="1">
      <alignment horizontal="center" vertical="center"/>
    </xf>
    <xf numFmtId="164" fontId="1" fillId="0" borderId="17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164" fontId="1" fillId="0" borderId="19" xfId="0" applyNumberFormat="1" applyFont="1" applyFill="1" applyBorder="1" applyAlignment="1">
      <alignment horizontal="center" vertical="center"/>
    </xf>
    <xf numFmtId="3" fontId="1" fillId="0" borderId="19" xfId="0" applyNumberFormat="1" applyFont="1" applyFill="1" applyBorder="1" applyAlignment="1">
      <alignment horizontal="center" vertical="center"/>
    </xf>
    <xf numFmtId="3" fontId="3" fillId="0" borderId="19" xfId="0" applyNumberFormat="1" applyFont="1" applyFill="1" applyBorder="1" applyAlignment="1">
      <alignment horizontal="center" vertical="center"/>
    </xf>
    <xf numFmtId="164" fontId="1" fillId="0" borderId="20" xfId="0" applyNumberFormat="1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164" fontId="1" fillId="0" borderId="22" xfId="0" applyNumberFormat="1" applyFont="1" applyFill="1" applyBorder="1" applyAlignment="1">
      <alignment horizontal="center" vertical="center"/>
    </xf>
    <xf numFmtId="3" fontId="1" fillId="0" borderId="22" xfId="0" applyNumberFormat="1" applyFont="1" applyFill="1" applyBorder="1" applyAlignment="1">
      <alignment horizontal="center" vertical="center"/>
    </xf>
    <xf numFmtId="3" fontId="3" fillId="0" borderId="22" xfId="0" applyNumberFormat="1" applyFont="1" applyFill="1" applyBorder="1" applyAlignment="1">
      <alignment horizontal="center" vertical="center"/>
    </xf>
    <xf numFmtId="164" fontId="1" fillId="0" borderId="25" xfId="0" applyNumberFormat="1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164" fontId="1" fillId="0" borderId="23" xfId="0" applyNumberFormat="1" applyFont="1" applyFill="1" applyBorder="1" applyAlignment="1">
      <alignment horizontal="center" vertical="center"/>
    </xf>
    <xf numFmtId="3" fontId="1" fillId="0" borderId="23" xfId="0" applyNumberFormat="1" applyFont="1" applyFill="1" applyBorder="1" applyAlignment="1">
      <alignment horizontal="center" vertical="center"/>
    </xf>
    <xf numFmtId="3" fontId="3" fillId="0" borderId="23" xfId="0" applyNumberFormat="1" applyFont="1" applyFill="1" applyBorder="1" applyAlignment="1">
      <alignment horizontal="center" vertical="center"/>
    </xf>
    <xf numFmtId="164" fontId="1" fillId="0" borderId="28" xfId="0" applyNumberFormat="1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1" fontId="3" fillId="2" borderId="29" xfId="0" applyNumberFormat="1" applyFont="1" applyFill="1" applyBorder="1" applyAlignment="1">
      <alignment horizontal="center" vertical="center"/>
    </xf>
    <xf numFmtId="1" fontId="3" fillId="2" borderId="30" xfId="0" applyNumberFormat="1" applyFont="1" applyFill="1" applyBorder="1" applyAlignment="1">
      <alignment horizontal="center" vertical="center"/>
    </xf>
    <xf numFmtId="164" fontId="3" fillId="2" borderId="30" xfId="0" applyNumberFormat="1" applyFont="1" applyFill="1" applyBorder="1" applyAlignment="1">
      <alignment horizontal="center" vertical="center"/>
    </xf>
    <xf numFmtId="3" fontId="3" fillId="2" borderId="30" xfId="0" applyNumberFormat="1" applyFont="1" applyFill="1" applyBorder="1" applyAlignment="1">
      <alignment horizontal="center" vertical="center"/>
    </xf>
    <xf numFmtId="164" fontId="3" fillId="2" borderId="32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164" fontId="1" fillId="0" borderId="19" xfId="0" applyNumberFormat="1" applyFont="1" applyFill="1" applyBorder="1" applyAlignment="1">
      <alignment horizontal="center" vertical="center"/>
    </xf>
    <xf numFmtId="164" fontId="1" fillId="0" borderId="20" xfId="0" applyNumberFormat="1" applyFont="1" applyFill="1" applyBorder="1" applyAlignment="1">
      <alignment horizontal="center" vertical="center"/>
    </xf>
    <xf numFmtId="164" fontId="1" fillId="0" borderId="22" xfId="0" applyNumberFormat="1" applyFont="1" applyFill="1" applyBorder="1" applyAlignment="1">
      <alignment horizontal="center" vertical="center"/>
    </xf>
    <xf numFmtId="164" fontId="1" fillId="0" borderId="25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164" fontId="1" fillId="0" borderId="23" xfId="0" applyNumberFormat="1" applyFont="1" applyFill="1" applyBorder="1" applyAlignment="1">
      <alignment horizontal="center" vertical="center"/>
    </xf>
    <xf numFmtId="164" fontId="1" fillId="0" borderId="28" xfId="0" applyNumberFormat="1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164" fontId="1" fillId="0" borderId="14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center" vertical="center"/>
    </xf>
    <xf numFmtId="164" fontId="1" fillId="0" borderId="36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72"/>
  <sheetViews>
    <sheetView tabSelected="1" workbookViewId="0">
      <selection activeCell="R30" sqref="R30"/>
    </sheetView>
  </sheetViews>
  <sheetFormatPr defaultRowHeight="12.75" x14ac:dyDescent="0.25"/>
  <cols>
    <col min="1" max="1" width="0.42578125" style="1" customWidth="1"/>
    <col min="2" max="3" width="3.7109375" style="1" customWidth="1"/>
    <col min="4" max="4" width="7.7109375" style="1" customWidth="1"/>
    <col min="5" max="5" width="16.7109375" style="1" customWidth="1"/>
    <col min="6" max="6" width="12.7109375" style="2" customWidth="1"/>
    <col min="7" max="8" width="8.7109375" style="1" customWidth="1"/>
    <col min="9" max="9" width="8.7109375" style="3" customWidth="1"/>
    <col min="10" max="10" width="8.7109375" style="1" customWidth="1"/>
    <col min="11" max="11" width="8.7109375" style="4" customWidth="1"/>
    <col min="12" max="12" width="9.28515625" style="5" customWidth="1"/>
    <col min="13" max="13" width="8.85546875" style="3" customWidth="1"/>
    <col min="14" max="15" width="9.140625" style="3"/>
    <col min="16" max="16384" width="9.140625" style="1"/>
  </cols>
  <sheetData>
    <row r="1" spans="2:15" ht="12" customHeight="1" thickBot="1" x14ac:dyDescent="0.3"/>
    <row r="2" spans="2:15" ht="12" customHeight="1" thickBot="1" x14ac:dyDescent="0.3">
      <c r="B2" s="6" t="s">
        <v>0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/>
    </row>
    <row r="3" spans="2:15" ht="12" customHeight="1" thickBot="1" x14ac:dyDescent="0.3"/>
    <row r="4" spans="2:15" ht="12" customHeight="1" x14ac:dyDescent="0.25">
      <c r="B4" s="9" t="s">
        <v>1</v>
      </c>
      <c r="C4" s="10"/>
      <c r="D4" s="11" t="s">
        <v>2</v>
      </c>
      <c r="E4" s="12" t="s">
        <v>3</v>
      </c>
      <c r="F4" s="13" t="s">
        <v>4</v>
      </c>
      <c r="G4" s="14" t="s">
        <v>5</v>
      </c>
      <c r="H4" s="11" t="s">
        <v>6</v>
      </c>
      <c r="I4" s="11"/>
      <c r="J4" s="11"/>
      <c r="K4" s="15" t="s">
        <v>7</v>
      </c>
      <c r="L4" s="15"/>
      <c r="M4" s="16" t="s">
        <v>8</v>
      </c>
      <c r="N4" s="16" t="s">
        <v>9</v>
      </c>
      <c r="O4" s="17" t="s">
        <v>10</v>
      </c>
    </row>
    <row r="5" spans="2:15" ht="12" customHeight="1" thickBot="1" x14ac:dyDescent="0.3">
      <c r="B5" s="18"/>
      <c r="C5" s="19"/>
      <c r="D5" s="20"/>
      <c r="E5" s="21"/>
      <c r="F5" s="22"/>
      <c r="G5" s="23" t="s">
        <v>11</v>
      </c>
      <c r="H5" s="24" t="s">
        <v>12</v>
      </c>
      <c r="I5" s="25" t="s">
        <v>13</v>
      </c>
      <c r="J5" s="24" t="s">
        <v>14</v>
      </c>
      <c r="K5" s="26" t="s">
        <v>15</v>
      </c>
      <c r="L5" s="83" t="s">
        <v>100</v>
      </c>
      <c r="M5" s="25" t="s">
        <v>14</v>
      </c>
      <c r="N5" s="25" t="s">
        <v>16</v>
      </c>
      <c r="O5" s="27" t="s">
        <v>16</v>
      </c>
    </row>
    <row r="6" spans="2:15" ht="12" customHeight="1" x14ac:dyDescent="0.25">
      <c r="B6" s="28">
        <v>1</v>
      </c>
      <c r="C6" s="29">
        <v>1</v>
      </c>
      <c r="D6" s="11" t="s">
        <v>17</v>
      </c>
      <c r="E6" s="30" t="s">
        <v>18</v>
      </c>
      <c r="F6" s="31" t="s">
        <v>19</v>
      </c>
      <c r="G6" s="32">
        <v>244</v>
      </c>
      <c r="H6" s="33">
        <v>330</v>
      </c>
      <c r="I6" s="34">
        <v>14.1</v>
      </c>
      <c r="J6" s="35">
        <v>246</v>
      </c>
      <c r="K6" s="35">
        <f>J6/H6*10000</f>
        <v>7454.545454545455</v>
      </c>
      <c r="L6" s="36">
        <f>(100-I6)/87*K6</f>
        <v>7360.2925809822373</v>
      </c>
      <c r="M6" s="34">
        <v>69.599999999999994</v>
      </c>
      <c r="N6" s="34">
        <v>12.1</v>
      </c>
      <c r="O6" s="37">
        <v>20.7</v>
      </c>
    </row>
    <row r="7" spans="2:15" ht="12" customHeight="1" x14ac:dyDescent="0.25">
      <c r="B7" s="38">
        <v>2</v>
      </c>
      <c r="C7" s="39">
        <v>2</v>
      </c>
      <c r="D7" s="40"/>
      <c r="E7" s="41" t="s">
        <v>20</v>
      </c>
      <c r="F7" s="42" t="s">
        <v>21</v>
      </c>
      <c r="G7" s="38">
        <v>250</v>
      </c>
      <c r="H7" s="39">
        <v>330</v>
      </c>
      <c r="I7" s="43">
        <v>14.1</v>
      </c>
      <c r="J7" s="44">
        <v>225</v>
      </c>
      <c r="K7" s="44">
        <f t="shared" ref="K7:K72" si="0">J7/H7*10000</f>
        <v>6818.181818181818</v>
      </c>
      <c r="L7" s="45">
        <f t="shared" ref="L7:L72" si="1">(100-I7)/87*K7</f>
        <v>6731.9749216300943</v>
      </c>
      <c r="M7" s="43">
        <v>72</v>
      </c>
      <c r="N7" s="43">
        <v>13.9</v>
      </c>
      <c r="O7" s="46">
        <v>23.9</v>
      </c>
    </row>
    <row r="8" spans="2:15" ht="12" customHeight="1" x14ac:dyDescent="0.25">
      <c r="B8" s="38">
        <v>3</v>
      </c>
      <c r="C8" s="39">
        <v>3</v>
      </c>
      <c r="D8" s="40"/>
      <c r="E8" s="47"/>
      <c r="F8" s="42" t="s">
        <v>22</v>
      </c>
      <c r="G8" s="38">
        <v>253</v>
      </c>
      <c r="H8" s="39">
        <v>330</v>
      </c>
      <c r="I8" s="43">
        <v>13.6</v>
      </c>
      <c r="J8" s="44">
        <v>257</v>
      </c>
      <c r="K8" s="44">
        <f t="shared" si="0"/>
        <v>7787.878787878788</v>
      </c>
      <c r="L8" s="45">
        <f t="shared" si="1"/>
        <v>7734.1692789968665</v>
      </c>
      <c r="M8" s="43">
        <v>70.7</v>
      </c>
      <c r="N8" s="43">
        <v>12.1</v>
      </c>
      <c r="O8" s="46">
        <v>23.7</v>
      </c>
    </row>
    <row r="9" spans="2:15" ht="12" customHeight="1" x14ac:dyDescent="0.25">
      <c r="B9" s="38">
        <v>4</v>
      </c>
      <c r="C9" s="39">
        <v>4</v>
      </c>
      <c r="D9" s="40"/>
      <c r="E9" s="47"/>
      <c r="F9" s="42" t="s">
        <v>23</v>
      </c>
      <c r="G9" s="38">
        <v>242</v>
      </c>
      <c r="H9" s="39">
        <v>330</v>
      </c>
      <c r="I9" s="43">
        <v>14</v>
      </c>
      <c r="J9" s="44">
        <v>228</v>
      </c>
      <c r="K9" s="44">
        <f t="shared" si="0"/>
        <v>6909.090909090909</v>
      </c>
      <c r="L9" s="45">
        <f t="shared" si="1"/>
        <v>6829.6760710553817</v>
      </c>
      <c r="M9" s="43">
        <v>73.2</v>
      </c>
      <c r="N9" s="43">
        <v>12.4</v>
      </c>
      <c r="O9" s="46">
        <v>23.9</v>
      </c>
    </row>
    <row r="10" spans="2:15" ht="12" customHeight="1" x14ac:dyDescent="0.25">
      <c r="B10" s="38">
        <v>5</v>
      </c>
      <c r="C10" s="39">
        <v>5</v>
      </c>
      <c r="D10" s="40"/>
      <c r="E10" s="48"/>
      <c r="F10" s="42" t="s">
        <v>24</v>
      </c>
      <c r="G10" s="38">
        <v>228</v>
      </c>
      <c r="H10" s="39">
        <v>330</v>
      </c>
      <c r="I10" s="43">
        <v>13.7</v>
      </c>
      <c r="J10" s="44">
        <v>234</v>
      </c>
      <c r="K10" s="44">
        <f t="shared" si="0"/>
        <v>7090.909090909091</v>
      </c>
      <c r="L10" s="45">
        <f t="shared" si="1"/>
        <v>7033.855799373041</v>
      </c>
      <c r="M10" s="43">
        <v>73.3</v>
      </c>
      <c r="N10" s="43">
        <v>11.5</v>
      </c>
      <c r="O10" s="46">
        <v>24.8</v>
      </c>
    </row>
    <row r="11" spans="2:15" ht="12" customHeight="1" x14ac:dyDescent="0.25">
      <c r="B11" s="38">
        <v>6</v>
      </c>
      <c r="C11" s="39">
        <v>6</v>
      </c>
      <c r="D11" s="40"/>
      <c r="E11" s="41" t="s">
        <v>25</v>
      </c>
      <c r="F11" s="42" t="s">
        <v>26</v>
      </c>
      <c r="G11" s="38">
        <v>272</v>
      </c>
      <c r="H11" s="39">
        <v>330</v>
      </c>
      <c r="I11" s="43">
        <v>13.7</v>
      </c>
      <c r="J11" s="44">
        <v>223</v>
      </c>
      <c r="K11" s="44">
        <f t="shared" si="0"/>
        <v>6757.575757575758</v>
      </c>
      <c r="L11" s="45">
        <f t="shared" si="1"/>
        <v>6703.2044583768729</v>
      </c>
      <c r="M11" s="43">
        <v>75.2</v>
      </c>
      <c r="N11" s="43">
        <v>12.9</v>
      </c>
      <c r="O11" s="46">
        <v>24.1</v>
      </c>
    </row>
    <row r="12" spans="2:15" ht="12" customHeight="1" x14ac:dyDescent="0.25">
      <c r="B12" s="38">
        <v>7</v>
      </c>
      <c r="C12" s="39">
        <v>7</v>
      </c>
      <c r="D12" s="40"/>
      <c r="E12" s="47"/>
      <c r="F12" s="42" t="s">
        <v>27</v>
      </c>
      <c r="G12" s="38">
        <v>250</v>
      </c>
      <c r="H12" s="39">
        <v>330</v>
      </c>
      <c r="I12" s="43">
        <v>13.6</v>
      </c>
      <c r="J12" s="44">
        <v>217</v>
      </c>
      <c r="K12" s="44">
        <f t="shared" si="0"/>
        <v>6575.757575757576</v>
      </c>
      <c r="L12" s="45">
        <f t="shared" si="1"/>
        <v>6530.4075235109731</v>
      </c>
      <c r="M12" s="43">
        <v>75.8</v>
      </c>
      <c r="N12" s="43">
        <v>11.7</v>
      </c>
      <c r="O12" s="46">
        <v>24.5</v>
      </c>
    </row>
    <row r="13" spans="2:15" ht="12" customHeight="1" x14ac:dyDescent="0.25">
      <c r="B13" s="38">
        <v>8</v>
      </c>
      <c r="C13" s="39">
        <v>8</v>
      </c>
      <c r="D13" s="40"/>
      <c r="E13" s="47"/>
      <c r="F13" s="42" t="s">
        <v>28</v>
      </c>
      <c r="G13" s="38">
        <v>250</v>
      </c>
      <c r="H13" s="39">
        <v>330</v>
      </c>
      <c r="I13" s="43">
        <v>13.6</v>
      </c>
      <c r="J13" s="44">
        <v>241</v>
      </c>
      <c r="K13" s="44">
        <f t="shared" si="0"/>
        <v>7303.030303030303</v>
      </c>
      <c r="L13" s="45">
        <f t="shared" si="1"/>
        <v>7252.6645768025082</v>
      </c>
      <c r="M13" s="43">
        <v>74.7</v>
      </c>
      <c r="N13" s="43">
        <v>13.1</v>
      </c>
      <c r="O13" s="46">
        <v>23.7</v>
      </c>
    </row>
    <row r="14" spans="2:15" ht="12" customHeight="1" x14ac:dyDescent="0.25">
      <c r="B14" s="38">
        <v>9</v>
      </c>
      <c r="C14" s="39">
        <v>9</v>
      </c>
      <c r="D14" s="40"/>
      <c r="E14" s="48"/>
      <c r="F14" s="42" t="s">
        <v>29</v>
      </c>
      <c r="G14" s="38">
        <v>267</v>
      </c>
      <c r="H14" s="39">
        <v>330</v>
      </c>
      <c r="I14" s="43">
        <v>14.4</v>
      </c>
      <c r="J14" s="44">
        <v>236</v>
      </c>
      <c r="K14" s="44">
        <f t="shared" si="0"/>
        <v>7151.515151515152</v>
      </c>
      <c r="L14" s="45">
        <f t="shared" si="1"/>
        <v>7036.4332985022638</v>
      </c>
      <c r="M14" s="43">
        <v>75.7</v>
      </c>
      <c r="N14" s="43">
        <v>12.4</v>
      </c>
      <c r="O14" s="46">
        <v>23.8</v>
      </c>
    </row>
    <row r="15" spans="2:15" ht="12" customHeight="1" x14ac:dyDescent="0.25">
      <c r="B15" s="38">
        <v>10</v>
      </c>
      <c r="C15" s="39">
        <v>10</v>
      </c>
      <c r="D15" s="40"/>
      <c r="E15" s="41" t="s">
        <v>30</v>
      </c>
      <c r="F15" s="42" t="s">
        <v>31</v>
      </c>
      <c r="G15" s="38">
        <v>294</v>
      </c>
      <c r="H15" s="39">
        <v>330</v>
      </c>
      <c r="I15" s="43">
        <v>12.9</v>
      </c>
      <c r="J15" s="44">
        <v>239</v>
      </c>
      <c r="K15" s="44">
        <f t="shared" si="0"/>
        <v>7242.424242424242</v>
      </c>
      <c r="L15" s="45">
        <f t="shared" si="1"/>
        <v>7250.7488679902463</v>
      </c>
      <c r="M15" s="43">
        <v>69.8</v>
      </c>
      <c r="N15" s="43">
        <v>12.6</v>
      </c>
      <c r="O15" s="46">
        <v>22.8</v>
      </c>
    </row>
    <row r="16" spans="2:15" ht="12" customHeight="1" x14ac:dyDescent="0.25">
      <c r="B16" s="38">
        <v>11</v>
      </c>
      <c r="C16" s="39">
        <v>11</v>
      </c>
      <c r="D16" s="40"/>
      <c r="E16" s="47"/>
      <c r="F16" s="42" t="s">
        <v>32</v>
      </c>
      <c r="G16" s="38">
        <v>328</v>
      </c>
      <c r="H16" s="39">
        <v>330</v>
      </c>
      <c r="I16" s="43">
        <v>13.7</v>
      </c>
      <c r="J16" s="44">
        <v>232</v>
      </c>
      <c r="K16" s="44">
        <f t="shared" si="0"/>
        <v>7030.30303030303</v>
      </c>
      <c r="L16" s="45">
        <f t="shared" si="1"/>
        <v>6973.7373737373737</v>
      </c>
      <c r="M16" s="43">
        <v>74.3</v>
      </c>
      <c r="N16" s="43">
        <v>12.7</v>
      </c>
      <c r="O16" s="46">
        <v>22.4</v>
      </c>
    </row>
    <row r="17" spans="2:15" ht="12" customHeight="1" x14ac:dyDescent="0.25">
      <c r="B17" s="38">
        <v>12</v>
      </c>
      <c r="C17" s="39">
        <v>12</v>
      </c>
      <c r="D17" s="40"/>
      <c r="E17" s="47"/>
      <c r="F17" s="42" t="s">
        <v>33</v>
      </c>
      <c r="G17" s="38">
        <v>397</v>
      </c>
      <c r="H17" s="39">
        <v>330</v>
      </c>
      <c r="I17" s="43">
        <v>13.4</v>
      </c>
      <c r="J17" s="44">
        <v>231</v>
      </c>
      <c r="K17" s="44">
        <f t="shared" si="0"/>
        <v>7000</v>
      </c>
      <c r="L17" s="45">
        <f t="shared" si="1"/>
        <v>6967.8160919540223</v>
      </c>
      <c r="M17" s="43">
        <v>75.2</v>
      </c>
      <c r="N17" s="43">
        <v>11.5</v>
      </c>
      <c r="O17" s="46">
        <v>23.6</v>
      </c>
    </row>
    <row r="18" spans="2:15" ht="12" customHeight="1" x14ac:dyDescent="0.25">
      <c r="B18" s="38">
        <v>13</v>
      </c>
      <c r="C18" s="39">
        <v>13</v>
      </c>
      <c r="D18" s="40"/>
      <c r="E18" s="47"/>
      <c r="F18" s="42" t="s">
        <v>34</v>
      </c>
      <c r="G18" s="38">
        <v>300</v>
      </c>
      <c r="H18" s="39">
        <v>330</v>
      </c>
      <c r="I18" s="43">
        <v>13</v>
      </c>
      <c r="J18" s="44">
        <v>254</v>
      </c>
      <c r="K18" s="44">
        <f t="shared" si="0"/>
        <v>7696.969696969697</v>
      </c>
      <c r="L18" s="45">
        <f t="shared" si="1"/>
        <v>7696.969696969697</v>
      </c>
      <c r="M18" s="43">
        <v>71.8</v>
      </c>
      <c r="N18" s="43">
        <v>10.5</v>
      </c>
      <c r="O18" s="46">
        <v>21.8</v>
      </c>
    </row>
    <row r="19" spans="2:15" ht="12" customHeight="1" x14ac:dyDescent="0.25">
      <c r="B19" s="38">
        <v>14</v>
      </c>
      <c r="C19" s="39">
        <v>14</v>
      </c>
      <c r="D19" s="40"/>
      <c r="E19" s="47"/>
      <c r="F19" s="42" t="s">
        <v>35</v>
      </c>
      <c r="G19" s="38">
        <v>314</v>
      </c>
      <c r="H19" s="39">
        <v>330</v>
      </c>
      <c r="I19" s="43">
        <v>12.6</v>
      </c>
      <c r="J19" s="44">
        <v>214</v>
      </c>
      <c r="K19" s="44">
        <f t="shared" si="0"/>
        <v>6484.8484848484841</v>
      </c>
      <c r="L19" s="45">
        <f t="shared" si="1"/>
        <v>6514.6638801811214</v>
      </c>
      <c r="M19" s="43">
        <v>73.099999999999994</v>
      </c>
      <c r="N19" s="43">
        <v>13.7</v>
      </c>
      <c r="O19" s="46">
        <v>22.8</v>
      </c>
    </row>
    <row r="20" spans="2:15" ht="12" customHeight="1" x14ac:dyDescent="0.25">
      <c r="B20" s="38">
        <v>15</v>
      </c>
      <c r="C20" s="39">
        <v>15</v>
      </c>
      <c r="D20" s="40"/>
      <c r="E20" s="47"/>
      <c r="F20" s="42" t="s">
        <v>36</v>
      </c>
      <c r="G20" s="38">
        <v>311</v>
      </c>
      <c r="H20" s="39">
        <v>330</v>
      </c>
      <c r="I20" s="43">
        <v>13</v>
      </c>
      <c r="J20" s="44">
        <v>227</v>
      </c>
      <c r="K20" s="44">
        <f t="shared" si="0"/>
        <v>6878.787878787879</v>
      </c>
      <c r="L20" s="45">
        <f t="shared" si="1"/>
        <v>6878.787878787879</v>
      </c>
      <c r="M20" s="43">
        <v>75.099999999999994</v>
      </c>
      <c r="N20" s="43">
        <v>13.4</v>
      </c>
      <c r="O20" s="46">
        <v>24.4</v>
      </c>
    </row>
    <row r="21" spans="2:15" ht="12" customHeight="1" x14ac:dyDescent="0.25">
      <c r="B21" s="38">
        <v>16</v>
      </c>
      <c r="C21" s="39">
        <v>16</v>
      </c>
      <c r="D21" s="40"/>
      <c r="E21" s="48"/>
      <c r="F21" s="42" t="s">
        <v>37</v>
      </c>
      <c r="G21" s="38">
        <v>303</v>
      </c>
      <c r="H21" s="39">
        <v>330</v>
      </c>
      <c r="I21" s="43">
        <v>12.3</v>
      </c>
      <c r="J21" s="44">
        <v>202</v>
      </c>
      <c r="K21" s="44">
        <f t="shared" si="0"/>
        <v>6121.212121212121</v>
      </c>
      <c r="L21" s="45">
        <f t="shared" si="1"/>
        <v>6170.4632532218739</v>
      </c>
      <c r="M21" s="43">
        <v>72</v>
      </c>
      <c r="N21" s="43">
        <v>12</v>
      </c>
      <c r="O21" s="46">
        <v>23.5</v>
      </c>
    </row>
    <row r="22" spans="2:15" ht="12" customHeight="1" x14ac:dyDescent="0.25">
      <c r="B22" s="38">
        <v>17</v>
      </c>
      <c r="C22" s="39">
        <v>17</v>
      </c>
      <c r="D22" s="40"/>
      <c r="E22" s="41" t="s">
        <v>38</v>
      </c>
      <c r="F22" s="42" t="s">
        <v>39</v>
      </c>
      <c r="G22" s="38">
        <v>311</v>
      </c>
      <c r="H22" s="39">
        <v>330</v>
      </c>
      <c r="I22" s="43">
        <v>12.5</v>
      </c>
      <c r="J22" s="44">
        <v>220</v>
      </c>
      <c r="K22" s="44">
        <f t="shared" si="0"/>
        <v>6666.6666666666661</v>
      </c>
      <c r="L22" s="45">
        <f t="shared" si="1"/>
        <v>6704.9808429118775</v>
      </c>
      <c r="M22" s="43">
        <v>74.8</v>
      </c>
      <c r="N22" s="43">
        <v>11.8</v>
      </c>
      <c r="O22" s="46">
        <v>23.1</v>
      </c>
    </row>
    <row r="23" spans="2:15" ht="12" customHeight="1" x14ac:dyDescent="0.25">
      <c r="B23" s="38">
        <v>18</v>
      </c>
      <c r="C23" s="39">
        <v>18</v>
      </c>
      <c r="D23" s="40"/>
      <c r="E23" s="48"/>
      <c r="F23" s="42" t="s">
        <v>40</v>
      </c>
      <c r="G23" s="38">
        <v>325</v>
      </c>
      <c r="H23" s="39">
        <v>330</v>
      </c>
      <c r="I23" s="43">
        <v>11.3</v>
      </c>
      <c r="J23" s="44">
        <v>200</v>
      </c>
      <c r="K23" s="44">
        <f t="shared" si="0"/>
        <v>6060.606060606061</v>
      </c>
      <c r="L23" s="45">
        <f t="shared" si="1"/>
        <v>6179.0316962730767</v>
      </c>
      <c r="M23" s="43">
        <v>71.900000000000006</v>
      </c>
      <c r="N23" s="43">
        <v>12.2</v>
      </c>
      <c r="O23" s="46">
        <v>24.8</v>
      </c>
    </row>
    <row r="24" spans="2:15" ht="12" customHeight="1" x14ac:dyDescent="0.25">
      <c r="B24" s="38">
        <v>19</v>
      </c>
      <c r="C24" s="39">
        <v>19</v>
      </c>
      <c r="D24" s="40"/>
      <c r="E24" s="49" t="s">
        <v>41</v>
      </c>
      <c r="F24" s="42" t="s">
        <v>42</v>
      </c>
      <c r="G24" s="38">
        <v>250</v>
      </c>
      <c r="H24" s="39">
        <v>330</v>
      </c>
      <c r="I24" s="43">
        <v>12.6</v>
      </c>
      <c r="J24" s="44">
        <v>237</v>
      </c>
      <c r="K24" s="44">
        <f t="shared" si="0"/>
        <v>7181.8181818181811</v>
      </c>
      <c r="L24" s="45">
        <f t="shared" si="1"/>
        <v>7214.8380355276904</v>
      </c>
      <c r="M24" s="43">
        <v>73.2</v>
      </c>
      <c r="N24" s="43">
        <v>11.6</v>
      </c>
      <c r="O24" s="46">
        <v>21.1</v>
      </c>
    </row>
    <row r="25" spans="2:15" ht="12" customHeight="1" x14ac:dyDescent="0.25">
      <c r="B25" s="38">
        <v>20</v>
      </c>
      <c r="C25" s="39">
        <v>20</v>
      </c>
      <c r="D25" s="40"/>
      <c r="E25" s="41" t="s">
        <v>43</v>
      </c>
      <c r="F25" s="42" t="s">
        <v>44</v>
      </c>
      <c r="G25" s="38">
        <v>286</v>
      </c>
      <c r="H25" s="39">
        <v>330</v>
      </c>
      <c r="I25" s="43">
        <v>13.3</v>
      </c>
      <c r="J25" s="44">
        <v>228</v>
      </c>
      <c r="K25" s="44">
        <f t="shared" si="0"/>
        <v>6909.090909090909</v>
      </c>
      <c r="L25" s="45">
        <f t="shared" si="1"/>
        <v>6885.2664576802508</v>
      </c>
      <c r="M25" s="43">
        <v>73.5</v>
      </c>
      <c r="N25" s="43">
        <v>11.5</v>
      </c>
      <c r="O25" s="46">
        <v>21.9</v>
      </c>
    </row>
    <row r="26" spans="2:15" ht="12" customHeight="1" x14ac:dyDescent="0.25">
      <c r="B26" s="38">
        <v>21</v>
      </c>
      <c r="C26" s="39">
        <v>21</v>
      </c>
      <c r="D26" s="40"/>
      <c r="E26" s="47"/>
      <c r="F26" s="42" t="s">
        <v>45</v>
      </c>
      <c r="G26" s="38">
        <v>231</v>
      </c>
      <c r="H26" s="39">
        <v>330</v>
      </c>
      <c r="I26" s="43">
        <v>12.9</v>
      </c>
      <c r="J26" s="44">
        <v>190</v>
      </c>
      <c r="K26" s="44">
        <f t="shared" si="0"/>
        <v>5757.575757575758</v>
      </c>
      <c r="L26" s="45">
        <f t="shared" si="1"/>
        <v>5764.1936607453854</v>
      </c>
      <c r="M26" s="43">
        <v>76.2</v>
      </c>
      <c r="N26" s="43">
        <v>11.8</v>
      </c>
      <c r="O26" s="46">
        <v>22.5</v>
      </c>
    </row>
    <row r="27" spans="2:15" ht="12" customHeight="1" x14ac:dyDescent="0.25">
      <c r="B27" s="38">
        <v>22</v>
      </c>
      <c r="C27" s="39">
        <v>22</v>
      </c>
      <c r="D27" s="40"/>
      <c r="E27" s="47"/>
      <c r="F27" s="42" t="s">
        <v>46</v>
      </c>
      <c r="G27" s="38">
        <v>275</v>
      </c>
      <c r="H27" s="39">
        <v>330</v>
      </c>
      <c r="I27" s="43">
        <v>11.4</v>
      </c>
      <c r="J27" s="44">
        <v>229</v>
      </c>
      <c r="K27" s="44">
        <f t="shared" si="0"/>
        <v>6939.3939393939399</v>
      </c>
      <c r="L27" s="45">
        <f t="shared" si="1"/>
        <v>7067.014977359805</v>
      </c>
      <c r="M27" s="43">
        <v>70.2</v>
      </c>
      <c r="N27" s="43">
        <v>10.9</v>
      </c>
      <c r="O27" s="46">
        <v>22.7</v>
      </c>
    </row>
    <row r="28" spans="2:15" ht="12" customHeight="1" x14ac:dyDescent="0.25">
      <c r="B28" s="38">
        <v>23</v>
      </c>
      <c r="C28" s="39">
        <v>23</v>
      </c>
      <c r="D28" s="40"/>
      <c r="E28" s="47"/>
      <c r="F28" s="42" t="s">
        <v>47</v>
      </c>
      <c r="G28" s="38">
        <v>269</v>
      </c>
      <c r="H28" s="39">
        <v>330</v>
      </c>
      <c r="I28" s="43">
        <v>11.8</v>
      </c>
      <c r="J28" s="44">
        <v>223</v>
      </c>
      <c r="K28" s="44">
        <f t="shared" si="0"/>
        <v>6757.575757575758</v>
      </c>
      <c r="L28" s="45">
        <f t="shared" si="1"/>
        <v>6850.7836990595615</v>
      </c>
      <c r="M28" s="43">
        <v>73.5</v>
      </c>
      <c r="N28" s="43">
        <v>11.6</v>
      </c>
      <c r="O28" s="46">
        <v>22.1</v>
      </c>
    </row>
    <row r="29" spans="2:15" ht="12" customHeight="1" x14ac:dyDescent="0.25">
      <c r="B29" s="38">
        <v>24</v>
      </c>
      <c r="C29" s="39">
        <v>24</v>
      </c>
      <c r="D29" s="40"/>
      <c r="E29" s="47"/>
      <c r="F29" s="42" t="s">
        <v>48</v>
      </c>
      <c r="G29" s="38">
        <v>258</v>
      </c>
      <c r="H29" s="39">
        <v>330</v>
      </c>
      <c r="I29" s="43">
        <v>12.7</v>
      </c>
      <c r="J29" s="44">
        <v>197</v>
      </c>
      <c r="K29" s="44">
        <f t="shared" si="0"/>
        <v>5969.6969696969691</v>
      </c>
      <c r="L29" s="45">
        <f t="shared" si="1"/>
        <v>5990.2821316614409</v>
      </c>
      <c r="M29" s="43">
        <v>72.599999999999994</v>
      </c>
      <c r="N29" s="43">
        <v>12.9</v>
      </c>
      <c r="O29" s="46">
        <v>19.600000000000001</v>
      </c>
    </row>
    <row r="30" spans="2:15" ht="12" customHeight="1" x14ac:dyDescent="0.25">
      <c r="B30" s="38">
        <v>25</v>
      </c>
      <c r="C30" s="39">
        <v>25</v>
      </c>
      <c r="D30" s="40"/>
      <c r="E30" s="48"/>
      <c r="F30" s="42" t="s">
        <v>49</v>
      </c>
      <c r="G30" s="38">
        <v>261</v>
      </c>
      <c r="H30" s="39">
        <v>330</v>
      </c>
      <c r="I30" s="43">
        <v>12.7</v>
      </c>
      <c r="J30" s="44">
        <v>254</v>
      </c>
      <c r="K30" s="44">
        <f t="shared" si="0"/>
        <v>7696.969696969697</v>
      </c>
      <c r="L30" s="45">
        <f t="shared" si="1"/>
        <v>7723.5109717868327</v>
      </c>
      <c r="M30" s="43">
        <v>72.8</v>
      </c>
      <c r="N30" s="43">
        <v>12.5</v>
      </c>
      <c r="O30" s="46">
        <v>24.6</v>
      </c>
    </row>
    <row r="31" spans="2:15" ht="12" customHeight="1" x14ac:dyDescent="0.25">
      <c r="B31" s="38">
        <v>26</v>
      </c>
      <c r="C31" s="39">
        <v>26</v>
      </c>
      <c r="D31" s="40"/>
      <c r="E31" s="41" t="s">
        <v>50</v>
      </c>
      <c r="F31" s="42" t="s">
        <v>51</v>
      </c>
      <c r="G31" s="38">
        <v>264</v>
      </c>
      <c r="H31" s="39">
        <v>330</v>
      </c>
      <c r="I31" s="43">
        <v>12.2</v>
      </c>
      <c r="J31" s="44">
        <v>233</v>
      </c>
      <c r="K31" s="44">
        <f t="shared" si="0"/>
        <v>7060.606060606061</v>
      </c>
      <c r="L31" s="45">
        <f t="shared" si="1"/>
        <v>7125.5311738070359</v>
      </c>
      <c r="M31" s="43">
        <v>72.7</v>
      </c>
      <c r="N31" s="43">
        <v>11.9</v>
      </c>
      <c r="O31" s="46">
        <v>21.7</v>
      </c>
    </row>
    <row r="32" spans="2:15" ht="12" customHeight="1" x14ac:dyDescent="0.25">
      <c r="B32" s="38">
        <v>27</v>
      </c>
      <c r="C32" s="39">
        <v>27</v>
      </c>
      <c r="D32" s="40"/>
      <c r="E32" s="48"/>
      <c r="F32" s="42" t="s">
        <v>52</v>
      </c>
      <c r="G32" s="38">
        <v>297</v>
      </c>
      <c r="H32" s="39">
        <v>330</v>
      </c>
      <c r="I32" s="43">
        <v>11.4</v>
      </c>
      <c r="J32" s="44">
        <v>234</v>
      </c>
      <c r="K32" s="44">
        <f t="shared" si="0"/>
        <v>7090.909090909091</v>
      </c>
      <c r="L32" s="45">
        <f t="shared" si="1"/>
        <v>7221.3166144200623</v>
      </c>
      <c r="M32" s="43">
        <v>69.900000000000006</v>
      </c>
      <c r="N32" s="43">
        <v>12.3</v>
      </c>
      <c r="O32" s="46">
        <v>19.7</v>
      </c>
    </row>
    <row r="33" spans="2:15" ht="12" customHeight="1" x14ac:dyDescent="0.25">
      <c r="B33" s="38">
        <v>28</v>
      </c>
      <c r="C33" s="39">
        <v>28</v>
      </c>
      <c r="D33" s="40"/>
      <c r="E33" s="49" t="s">
        <v>18</v>
      </c>
      <c r="F33" s="42" t="s">
        <v>53</v>
      </c>
      <c r="G33" s="38">
        <v>239</v>
      </c>
      <c r="H33" s="39">
        <v>330</v>
      </c>
      <c r="I33" s="43">
        <v>11.9</v>
      </c>
      <c r="J33" s="44">
        <v>270</v>
      </c>
      <c r="K33" s="44">
        <f t="shared" si="0"/>
        <v>8181.818181818182</v>
      </c>
      <c r="L33" s="45">
        <f t="shared" si="1"/>
        <v>8285.266457680249</v>
      </c>
      <c r="M33" s="43">
        <v>68.3</v>
      </c>
      <c r="N33" s="43">
        <v>12.4</v>
      </c>
      <c r="O33" s="46">
        <v>20.100000000000001</v>
      </c>
    </row>
    <row r="34" spans="2:15" ht="12" customHeight="1" x14ac:dyDescent="0.25">
      <c r="B34" s="38">
        <v>29</v>
      </c>
      <c r="C34" s="39">
        <v>29</v>
      </c>
      <c r="D34" s="40"/>
      <c r="E34" s="40" t="s">
        <v>54</v>
      </c>
      <c r="F34" s="42" t="s">
        <v>55</v>
      </c>
      <c r="G34" s="38">
        <v>325</v>
      </c>
      <c r="H34" s="39">
        <v>330</v>
      </c>
      <c r="I34" s="43">
        <v>13</v>
      </c>
      <c r="J34" s="44">
        <v>267</v>
      </c>
      <c r="K34" s="44">
        <f t="shared" si="0"/>
        <v>8090.909090909091</v>
      </c>
      <c r="L34" s="45">
        <f t="shared" si="1"/>
        <v>8090.909090909091</v>
      </c>
      <c r="M34" s="43">
        <v>74.8</v>
      </c>
      <c r="N34" s="43">
        <v>12.2</v>
      </c>
      <c r="O34" s="46">
        <v>19.100000000000001</v>
      </c>
    </row>
    <row r="35" spans="2:15" ht="12" customHeight="1" x14ac:dyDescent="0.25">
      <c r="B35" s="38">
        <v>30</v>
      </c>
      <c r="C35" s="39">
        <v>30</v>
      </c>
      <c r="D35" s="40"/>
      <c r="E35" s="40"/>
      <c r="F35" s="42" t="s">
        <v>56</v>
      </c>
      <c r="G35" s="38">
        <v>314</v>
      </c>
      <c r="H35" s="39">
        <v>330</v>
      </c>
      <c r="I35" s="43">
        <v>12.7</v>
      </c>
      <c r="J35" s="44">
        <v>235</v>
      </c>
      <c r="K35" s="44">
        <f t="shared" si="0"/>
        <v>7121.2121212121219</v>
      </c>
      <c r="L35" s="45">
        <f t="shared" si="1"/>
        <v>7145.7680250783696</v>
      </c>
      <c r="M35" s="43">
        <v>76.5</v>
      </c>
      <c r="N35" s="43">
        <v>13.9</v>
      </c>
      <c r="O35" s="46">
        <v>28.4</v>
      </c>
    </row>
    <row r="36" spans="2:15" ht="12" customHeight="1" x14ac:dyDescent="0.25">
      <c r="B36" s="38">
        <v>31</v>
      </c>
      <c r="C36" s="39">
        <v>31</v>
      </c>
      <c r="D36" s="40"/>
      <c r="E36" s="40"/>
      <c r="F36" s="42" t="s">
        <v>57</v>
      </c>
      <c r="G36" s="38">
        <v>311</v>
      </c>
      <c r="H36" s="39">
        <v>330</v>
      </c>
      <c r="I36" s="43">
        <v>12.3</v>
      </c>
      <c r="J36" s="44">
        <v>220</v>
      </c>
      <c r="K36" s="44">
        <f t="shared" si="0"/>
        <v>6666.6666666666661</v>
      </c>
      <c r="L36" s="45">
        <f t="shared" si="1"/>
        <v>6720.3065134099606</v>
      </c>
      <c r="M36" s="43">
        <v>74.3</v>
      </c>
      <c r="N36" s="43">
        <v>12.5</v>
      </c>
      <c r="O36" s="46">
        <v>24.6</v>
      </c>
    </row>
    <row r="37" spans="2:15" ht="12" customHeight="1" x14ac:dyDescent="0.25">
      <c r="B37" s="38">
        <v>32</v>
      </c>
      <c r="C37" s="39">
        <v>32</v>
      </c>
      <c r="D37" s="40"/>
      <c r="E37" s="40"/>
      <c r="F37" s="42" t="s">
        <v>58</v>
      </c>
      <c r="G37" s="38">
        <v>319</v>
      </c>
      <c r="H37" s="39">
        <v>330</v>
      </c>
      <c r="I37" s="43">
        <v>12.7</v>
      </c>
      <c r="J37" s="44">
        <v>250</v>
      </c>
      <c r="K37" s="44">
        <f t="shared" si="0"/>
        <v>7575.757575757576</v>
      </c>
      <c r="L37" s="45">
        <f t="shared" si="1"/>
        <v>7601.8808777429458</v>
      </c>
      <c r="M37" s="43">
        <v>76.2</v>
      </c>
      <c r="N37" s="43">
        <v>12.1</v>
      </c>
      <c r="O37" s="46">
        <v>25.7</v>
      </c>
    </row>
    <row r="38" spans="2:15" ht="12" customHeight="1" x14ac:dyDescent="0.25">
      <c r="B38" s="38">
        <v>33</v>
      </c>
      <c r="C38" s="39">
        <v>33</v>
      </c>
      <c r="D38" s="40"/>
      <c r="E38" s="40" t="s">
        <v>59</v>
      </c>
      <c r="F38" s="42" t="s">
        <v>60</v>
      </c>
      <c r="G38" s="38">
        <v>250</v>
      </c>
      <c r="H38" s="39">
        <v>330</v>
      </c>
      <c r="I38" s="43">
        <v>12.2</v>
      </c>
      <c r="J38" s="44">
        <v>255</v>
      </c>
      <c r="K38" s="44">
        <f t="shared" si="0"/>
        <v>7727.272727272727</v>
      </c>
      <c r="L38" s="45">
        <f t="shared" si="1"/>
        <v>7798.3281086729357</v>
      </c>
      <c r="M38" s="43">
        <v>74.8</v>
      </c>
      <c r="N38" s="43">
        <v>12.6</v>
      </c>
      <c r="O38" s="46">
        <v>22.8</v>
      </c>
    </row>
    <row r="39" spans="2:15" ht="12" customHeight="1" x14ac:dyDescent="0.25">
      <c r="B39" s="38">
        <v>34</v>
      </c>
      <c r="C39" s="39">
        <v>34</v>
      </c>
      <c r="D39" s="40"/>
      <c r="E39" s="40"/>
      <c r="F39" s="42" t="s">
        <v>61</v>
      </c>
      <c r="G39" s="38">
        <v>244</v>
      </c>
      <c r="H39" s="39">
        <v>330</v>
      </c>
      <c r="I39" s="43">
        <v>11.9</v>
      </c>
      <c r="J39" s="44">
        <v>300</v>
      </c>
      <c r="K39" s="44">
        <f t="shared" si="0"/>
        <v>9090.9090909090901</v>
      </c>
      <c r="L39" s="45">
        <f t="shared" si="1"/>
        <v>9205.8516196447199</v>
      </c>
      <c r="M39" s="43">
        <v>71.5</v>
      </c>
      <c r="N39" s="43">
        <v>13.8</v>
      </c>
      <c r="O39" s="46">
        <v>24.7</v>
      </c>
    </row>
    <row r="40" spans="2:15" ht="12" customHeight="1" x14ac:dyDescent="0.25">
      <c r="B40" s="38">
        <v>35</v>
      </c>
      <c r="C40" s="39">
        <v>35</v>
      </c>
      <c r="D40" s="40"/>
      <c r="E40" s="40"/>
      <c r="F40" s="42" t="s">
        <v>62</v>
      </c>
      <c r="G40" s="38">
        <v>250</v>
      </c>
      <c r="H40" s="39">
        <v>330</v>
      </c>
      <c r="I40" s="43">
        <v>11.7</v>
      </c>
      <c r="J40" s="44">
        <v>285</v>
      </c>
      <c r="K40" s="44">
        <f t="shared" si="0"/>
        <v>8636.363636363636</v>
      </c>
      <c r="L40" s="45">
        <f t="shared" si="1"/>
        <v>8765.4127481713676</v>
      </c>
      <c r="M40" s="43">
        <v>73.099999999999994</v>
      </c>
      <c r="N40" s="43">
        <v>13.4</v>
      </c>
      <c r="O40" s="46">
        <v>23.9</v>
      </c>
    </row>
    <row r="41" spans="2:15" ht="12" customHeight="1" x14ac:dyDescent="0.25">
      <c r="B41" s="38">
        <v>36</v>
      </c>
      <c r="C41" s="39">
        <v>36</v>
      </c>
      <c r="D41" s="40"/>
      <c r="E41" s="39" t="s">
        <v>63</v>
      </c>
      <c r="F41" s="42" t="s">
        <v>64</v>
      </c>
      <c r="G41" s="38">
        <v>306</v>
      </c>
      <c r="H41" s="39">
        <v>330</v>
      </c>
      <c r="I41" s="43">
        <v>13.1</v>
      </c>
      <c r="J41" s="44">
        <v>230</v>
      </c>
      <c r="K41" s="44">
        <f t="shared" si="0"/>
        <v>6969.69696969697</v>
      </c>
      <c r="L41" s="45">
        <f t="shared" si="1"/>
        <v>6961.6858237547895</v>
      </c>
      <c r="M41" s="43">
        <v>74.099999999999994</v>
      </c>
      <c r="N41" s="43">
        <v>13.3</v>
      </c>
      <c r="O41" s="46">
        <v>22.3</v>
      </c>
    </row>
    <row r="42" spans="2:15" ht="12" customHeight="1" x14ac:dyDescent="0.25">
      <c r="B42" s="38">
        <v>37</v>
      </c>
      <c r="C42" s="39">
        <v>37</v>
      </c>
      <c r="D42" s="40"/>
      <c r="E42" s="40" t="s">
        <v>65</v>
      </c>
      <c r="F42" s="42" t="s">
        <v>66</v>
      </c>
      <c r="G42" s="38">
        <v>258</v>
      </c>
      <c r="H42" s="39">
        <v>330</v>
      </c>
      <c r="I42" s="43">
        <v>13.1</v>
      </c>
      <c r="J42" s="44">
        <v>275</v>
      </c>
      <c r="K42" s="44">
        <f t="shared" si="0"/>
        <v>8333.3333333333339</v>
      </c>
      <c r="L42" s="45">
        <f t="shared" si="1"/>
        <v>8323.7547892720322</v>
      </c>
      <c r="M42" s="43">
        <v>74.3</v>
      </c>
      <c r="N42" s="43">
        <v>13.3</v>
      </c>
      <c r="O42" s="46">
        <v>26.8</v>
      </c>
    </row>
    <row r="43" spans="2:15" ht="12" customHeight="1" thickBot="1" x14ac:dyDescent="0.3">
      <c r="B43" s="23">
        <v>38</v>
      </c>
      <c r="C43" s="24">
        <v>38</v>
      </c>
      <c r="D43" s="20"/>
      <c r="E43" s="20"/>
      <c r="F43" s="50" t="s">
        <v>67</v>
      </c>
      <c r="G43" s="51">
        <v>278</v>
      </c>
      <c r="H43" s="52">
        <v>330</v>
      </c>
      <c r="I43" s="53">
        <v>12.3</v>
      </c>
      <c r="J43" s="54">
        <v>205</v>
      </c>
      <c r="K43" s="54">
        <f t="shared" si="0"/>
        <v>6212.121212121212</v>
      </c>
      <c r="L43" s="55">
        <f t="shared" si="1"/>
        <v>6262.1037965865553</v>
      </c>
      <c r="M43" s="53">
        <v>72.8</v>
      </c>
      <c r="N43" s="53">
        <v>13.8</v>
      </c>
      <c r="O43" s="56">
        <v>28.9</v>
      </c>
    </row>
    <row r="44" spans="2:15" ht="12" customHeight="1" thickBot="1" x14ac:dyDescent="0.3">
      <c r="B44" s="57" t="s">
        <v>68</v>
      </c>
      <c r="C44" s="58"/>
      <c r="D44" s="58"/>
      <c r="E44" s="58"/>
      <c r="F44" s="59"/>
      <c r="G44" s="60">
        <f>AVERAGE(G6:G43)</f>
        <v>279.57894736842104</v>
      </c>
      <c r="H44" s="61">
        <f t="shared" ref="H44:O44" si="2">AVERAGE(H6:H43)</f>
        <v>330</v>
      </c>
      <c r="I44" s="62">
        <f t="shared" si="2"/>
        <v>12.82631578947368</v>
      </c>
      <c r="J44" s="61">
        <f t="shared" si="2"/>
        <v>235.34210526315789</v>
      </c>
      <c r="K44" s="63">
        <f t="shared" si="2"/>
        <v>7131.5789473684199</v>
      </c>
      <c r="L44" s="63">
        <f t="shared" si="2"/>
        <v>7146.1548332691709</v>
      </c>
      <c r="M44" s="62">
        <f t="shared" si="2"/>
        <v>73.250000000000014</v>
      </c>
      <c r="N44" s="62">
        <f t="shared" si="2"/>
        <v>12.442105263157893</v>
      </c>
      <c r="O44" s="64">
        <f t="shared" si="2"/>
        <v>23.30263157894737</v>
      </c>
    </row>
    <row r="45" spans="2:15" ht="12" customHeight="1" x14ac:dyDescent="0.25">
      <c r="B45" s="28">
        <v>39</v>
      </c>
      <c r="C45" s="29">
        <v>1</v>
      </c>
      <c r="D45" s="11" t="s">
        <v>69</v>
      </c>
      <c r="E45" s="65" t="s">
        <v>30</v>
      </c>
      <c r="F45" s="31" t="s">
        <v>70</v>
      </c>
      <c r="G45" s="32">
        <v>225</v>
      </c>
      <c r="H45" s="33">
        <v>330</v>
      </c>
      <c r="I45" s="34">
        <v>13.2</v>
      </c>
      <c r="J45" s="35">
        <v>225</v>
      </c>
      <c r="K45" s="35">
        <f t="shared" si="0"/>
        <v>6818.181818181818</v>
      </c>
      <c r="L45" s="36">
        <f t="shared" si="1"/>
        <v>6802.507836990595</v>
      </c>
      <c r="M45" s="34">
        <v>68.3</v>
      </c>
      <c r="N45" s="66"/>
      <c r="O45" s="67"/>
    </row>
    <row r="46" spans="2:15" ht="12" customHeight="1" x14ac:dyDescent="0.25">
      <c r="B46" s="38">
        <v>40</v>
      </c>
      <c r="C46" s="39">
        <v>2</v>
      </c>
      <c r="D46" s="40"/>
      <c r="E46" s="48"/>
      <c r="F46" s="42" t="s">
        <v>71</v>
      </c>
      <c r="G46" s="38">
        <v>208</v>
      </c>
      <c r="H46" s="39">
        <v>330</v>
      </c>
      <c r="I46" s="43">
        <v>13.3</v>
      </c>
      <c r="J46" s="44">
        <v>245</v>
      </c>
      <c r="K46" s="44">
        <f t="shared" si="0"/>
        <v>7424.242424242424</v>
      </c>
      <c r="L46" s="45">
        <f t="shared" si="1"/>
        <v>7398.6415882967603</v>
      </c>
      <c r="M46" s="43">
        <v>66.2</v>
      </c>
      <c r="N46" s="68"/>
      <c r="O46" s="69"/>
    </row>
    <row r="47" spans="2:15" ht="12" customHeight="1" x14ac:dyDescent="0.25">
      <c r="B47" s="38">
        <v>41</v>
      </c>
      <c r="C47" s="39">
        <v>3</v>
      </c>
      <c r="D47" s="40"/>
      <c r="E47" s="49" t="s">
        <v>38</v>
      </c>
      <c r="F47" s="42" t="s">
        <v>72</v>
      </c>
      <c r="G47" s="38">
        <v>275</v>
      </c>
      <c r="H47" s="39">
        <v>330</v>
      </c>
      <c r="I47" s="43">
        <v>13.5</v>
      </c>
      <c r="J47" s="44">
        <v>230</v>
      </c>
      <c r="K47" s="44">
        <f t="shared" si="0"/>
        <v>6969.69696969697</v>
      </c>
      <c r="L47" s="45">
        <f t="shared" si="1"/>
        <v>6929.6412399860674</v>
      </c>
      <c r="M47" s="43">
        <v>68.5</v>
      </c>
      <c r="N47" s="68"/>
      <c r="O47" s="69"/>
    </row>
    <row r="48" spans="2:15" ht="12" customHeight="1" thickBot="1" x14ac:dyDescent="0.3">
      <c r="B48" s="23">
        <v>42</v>
      </c>
      <c r="C48" s="24">
        <v>4</v>
      </c>
      <c r="D48" s="20"/>
      <c r="E48" s="70" t="s">
        <v>41</v>
      </c>
      <c r="F48" s="50" t="s">
        <v>73</v>
      </c>
      <c r="G48" s="51">
        <v>256</v>
      </c>
      <c r="H48" s="52">
        <v>330</v>
      </c>
      <c r="I48" s="53">
        <v>12</v>
      </c>
      <c r="J48" s="54">
        <v>250</v>
      </c>
      <c r="K48" s="54">
        <f t="shared" si="0"/>
        <v>7575.757575757576</v>
      </c>
      <c r="L48" s="55">
        <f t="shared" si="1"/>
        <v>7662.8352490421466</v>
      </c>
      <c r="M48" s="53">
        <v>62.7</v>
      </c>
      <c r="N48" s="71"/>
      <c r="O48" s="72"/>
    </row>
    <row r="49" spans="2:15" ht="12" customHeight="1" thickBot="1" x14ac:dyDescent="0.3">
      <c r="B49" s="57" t="s">
        <v>74</v>
      </c>
      <c r="C49" s="58"/>
      <c r="D49" s="58"/>
      <c r="E49" s="58"/>
      <c r="F49" s="59"/>
      <c r="G49" s="60">
        <f>AVERAGE(G45:G48)</f>
        <v>241</v>
      </c>
      <c r="H49" s="61">
        <f t="shared" ref="H49:M49" si="3">AVERAGE(H45:H48)</f>
        <v>330</v>
      </c>
      <c r="I49" s="62">
        <f t="shared" si="3"/>
        <v>13</v>
      </c>
      <c r="J49" s="61">
        <f t="shared" si="3"/>
        <v>237.5</v>
      </c>
      <c r="K49" s="63">
        <f t="shared" si="3"/>
        <v>7196.969696969697</v>
      </c>
      <c r="L49" s="63">
        <f t="shared" si="3"/>
        <v>7198.4064785788923</v>
      </c>
      <c r="M49" s="62">
        <f t="shared" si="3"/>
        <v>66.424999999999997</v>
      </c>
      <c r="N49" s="62"/>
      <c r="O49" s="64"/>
    </row>
    <row r="50" spans="2:15" ht="12" customHeight="1" x14ac:dyDescent="0.25">
      <c r="B50" s="28">
        <v>43</v>
      </c>
      <c r="C50" s="29">
        <v>1</v>
      </c>
      <c r="D50" s="11" t="s">
        <v>75</v>
      </c>
      <c r="E50" s="65" t="s">
        <v>20</v>
      </c>
      <c r="F50" s="31" t="s">
        <v>76</v>
      </c>
      <c r="G50" s="32">
        <v>189</v>
      </c>
      <c r="H50" s="33">
        <v>330</v>
      </c>
      <c r="I50" s="34">
        <v>10.5</v>
      </c>
      <c r="J50" s="35">
        <v>220</v>
      </c>
      <c r="K50" s="35">
        <f t="shared" si="0"/>
        <v>6666.6666666666661</v>
      </c>
      <c r="L50" s="36">
        <f t="shared" si="1"/>
        <v>6858.2375478927197</v>
      </c>
      <c r="M50" s="34">
        <v>58.3</v>
      </c>
      <c r="N50" s="34">
        <v>12.4</v>
      </c>
      <c r="O50" s="67"/>
    </row>
    <row r="51" spans="2:15" ht="12" customHeight="1" x14ac:dyDescent="0.25">
      <c r="B51" s="38">
        <v>44</v>
      </c>
      <c r="C51" s="39">
        <v>2</v>
      </c>
      <c r="D51" s="40"/>
      <c r="E51" s="48"/>
      <c r="F51" s="42" t="s">
        <v>77</v>
      </c>
      <c r="G51" s="38">
        <v>214</v>
      </c>
      <c r="H51" s="39">
        <v>330</v>
      </c>
      <c r="I51" s="43">
        <v>10.4</v>
      </c>
      <c r="J51" s="44">
        <v>200</v>
      </c>
      <c r="K51" s="44">
        <f t="shared" si="0"/>
        <v>6060.606060606061</v>
      </c>
      <c r="L51" s="45">
        <f t="shared" si="1"/>
        <v>6241.7276210379659</v>
      </c>
      <c r="M51" s="43">
        <v>60.2</v>
      </c>
      <c r="N51" s="43">
        <v>13.1</v>
      </c>
      <c r="O51" s="69"/>
    </row>
    <row r="52" spans="2:15" ht="12" customHeight="1" x14ac:dyDescent="0.25">
      <c r="B52" s="38">
        <v>45</v>
      </c>
      <c r="C52" s="39">
        <v>3</v>
      </c>
      <c r="D52" s="40"/>
      <c r="E52" s="41" t="s">
        <v>25</v>
      </c>
      <c r="F52" s="42" t="s">
        <v>78</v>
      </c>
      <c r="G52" s="38">
        <v>256</v>
      </c>
      <c r="H52" s="39">
        <v>330</v>
      </c>
      <c r="I52" s="43">
        <v>11.5</v>
      </c>
      <c r="J52" s="44">
        <v>195</v>
      </c>
      <c r="K52" s="44">
        <f t="shared" si="0"/>
        <v>5909.090909090909</v>
      </c>
      <c r="L52" s="45">
        <f t="shared" si="1"/>
        <v>6010.9717868338548</v>
      </c>
      <c r="M52" s="43">
        <v>65.099999999999994</v>
      </c>
      <c r="N52" s="43">
        <v>11.7</v>
      </c>
      <c r="O52" s="69"/>
    </row>
    <row r="53" spans="2:15" ht="12" customHeight="1" x14ac:dyDescent="0.25">
      <c r="B53" s="38">
        <v>46</v>
      </c>
      <c r="C53" s="39">
        <v>4</v>
      </c>
      <c r="D53" s="40"/>
      <c r="E53" s="47"/>
      <c r="F53" s="42" t="s">
        <v>79</v>
      </c>
      <c r="G53" s="38">
        <v>253</v>
      </c>
      <c r="H53" s="39">
        <v>330</v>
      </c>
      <c r="I53" s="43">
        <v>10.9</v>
      </c>
      <c r="J53" s="44">
        <v>195</v>
      </c>
      <c r="K53" s="44">
        <f t="shared" si="0"/>
        <v>5909.090909090909</v>
      </c>
      <c r="L53" s="45">
        <f t="shared" si="1"/>
        <v>6051.7241379310344</v>
      </c>
      <c r="M53" s="43">
        <v>62</v>
      </c>
      <c r="N53" s="43">
        <v>12.3</v>
      </c>
      <c r="O53" s="69"/>
    </row>
    <row r="54" spans="2:15" ht="12" customHeight="1" x14ac:dyDescent="0.25">
      <c r="B54" s="38">
        <v>47</v>
      </c>
      <c r="C54" s="39">
        <v>5</v>
      </c>
      <c r="D54" s="40"/>
      <c r="E54" s="48"/>
      <c r="F54" s="42" t="s">
        <v>80</v>
      </c>
      <c r="G54" s="38">
        <v>214</v>
      </c>
      <c r="H54" s="39">
        <v>330</v>
      </c>
      <c r="I54" s="43">
        <v>10.5</v>
      </c>
      <c r="J54" s="44">
        <v>175</v>
      </c>
      <c r="K54" s="44">
        <f t="shared" si="0"/>
        <v>5303.030303030303</v>
      </c>
      <c r="L54" s="45">
        <f t="shared" si="1"/>
        <v>5455.4162312783001</v>
      </c>
      <c r="M54" s="43">
        <v>61</v>
      </c>
      <c r="N54" s="43">
        <v>11.4</v>
      </c>
      <c r="O54" s="69"/>
    </row>
    <row r="55" spans="2:15" ht="12" customHeight="1" x14ac:dyDescent="0.25">
      <c r="B55" s="38">
        <v>48</v>
      </c>
      <c r="C55" s="39">
        <v>6</v>
      </c>
      <c r="D55" s="40"/>
      <c r="E55" s="41" t="s">
        <v>30</v>
      </c>
      <c r="F55" s="42" t="s">
        <v>81</v>
      </c>
      <c r="G55" s="38">
        <v>272</v>
      </c>
      <c r="H55" s="39">
        <v>330</v>
      </c>
      <c r="I55" s="43">
        <v>11.3</v>
      </c>
      <c r="J55" s="44">
        <v>210</v>
      </c>
      <c r="K55" s="44">
        <f t="shared" si="0"/>
        <v>6363.636363636364</v>
      </c>
      <c r="L55" s="45">
        <f t="shared" si="1"/>
        <v>6487.9832810867301</v>
      </c>
      <c r="M55" s="43">
        <v>60.7</v>
      </c>
      <c r="N55" s="43">
        <v>12.3</v>
      </c>
      <c r="O55" s="69"/>
    </row>
    <row r="56" spans="2:15" ht="12" customHeight="1" x14ac:dyDescent="0.25">
      <c r="B56" s="38">
        <v>49</v>
      </c>
      <c r="C56" s="39">
        <v>7</v>
      </c>
      <c r="D56" s="40"/>
      <c r="E56" s="48"/>
      <c r="F56" s="42" t="s">
        <v>82</v>
      </c>
      <c r="G56" s="38">
        <v>269</v>
      </c>
      <c r="H56" s="39">
        <v>330</v>
      </c>
      <c r="I56" s="43">
        <v>11.3</v>
      </c>
      <c r="J56" s="44">
        <v>220</v>
      </c>
      <c r="K56" s="44">
        <f t="shared" si="0"/>
        <v>6666.6666666666661</v>
      </c>
      <c r="L56" s="45">
        <f t="shared" si="1"/>
        <v>6796.9348659003826</v>
      </c>
      <c r="M56" s="43">
        <v>61</v>
      </c>
      <c r="N56" s="43">
        <v>12</v>
      </c>
      <c r="O56" s="69"/>
    </row>
    <row r="57" spans="2:15" ht="12" customHeight="1" x14ac:dyDescent="0.25">
      <c r="B57" s="38">
        <v>50</v>
      </c>
      <c r="C57" s="39">
        <v>8</v>
      </c>
      <c r="D57" s="40"/>
      <c r="E57" s="41" t="s">
        <v>38</v>
      </c>
      <c r="F57" s="42" t="s">
        <v>83</v>
      </c>
      <c r="G57" s="38">
        <v>247</v>
      </c>
      <c r="H57" s="39">
        <v>330</v>
      </c>
      <c r="I57" s="43">
        <v>10</v>
      </c>
      <c r="J57" s="44">
        <v>160</v>
      </c>
      <c r="K57" s="44">
        <f t="shared" si="0"/>
        <v>4848.484848484849</v>
      </c>
      <c r="L57" s="45">
        <f t="shared" si="1"/>
        <v>5015.673981191223</v>
      </c>
      <c r="M57" s="43">
        <v>58.1</v>
      </c>
      <c r="N57" s="43">
        <v>13.2</v>
      </c>
      <c r="O57" s="69"/>
    </row>
    <row r="58" spans="2:15" ht="12" customHeight="1" x14ac:dyDescent="0.25">
      <c r="B58" s="38">
        <v>51</v>
      </c>
      <c r="C58" s="39">
        <v>9</v>
      </c>
      <c r="D58" s="40"/>
      <c r="E58" s="48"/>
      <c r="F58" s="42" t="s">
        <v>84</v>
      </c>
      <c r="G58" s="38">
        <v>219</v>
      </c>
      <c r="H58" s="39">
        <v>330</v>
      </c>
      <c r="I58" s="43">
        <v>10.1</v>
      </c>
      <c r="J58" s="44">
        <v>170</v>
      </c>
      <c r="K58" s="44">
        <f t="shared" si="0"/>
        <v>5151.515151515151</v>
      </c>
      <c r="L58" s="45">
        <f t="shared" si="1"/>
        <v>5323.2323232323233</v>
      </c>
      <c r="M58" s="43">
        <v>56.6</v>
      </c>
      <c r="N58" s="43">
        <v>12.6</v>
      </c>
      <c r="O58" s="69"/>
    </row>
    <row r="59" spans="2:15" ht="12" customHeight="1" x14ac:dyDescent="0.25">
      <c r="B59" s="38">
        <v>52</v>
      </c>
      <c r="C59" s="39">
        <v>10</v>
      </c>
      <c r="D59" s="40"/>
      <c r="E59" s="49" t="s">
        <v>41</v>
      </c>
      <c r="F59" s="42" t="s">
        <v>85</v>
      </c>
      <c r="G59" s="38">
        <v>222</v>
      </c>
      <c r="H59" s="39">
        <v>330</v>
      </c>
      <c r="I59" s="43">
        <v>11.4</v>
      </c>
      <c r="J59" s="44">
        <v>200</v>
      </c>
      <c r="K59" s="44">
        <f t="shared" si="0"/>
        <v>6060.606060606061</v>
      </c>
      <c r="L59" s="45">
        <f t="shared" si="1"/>
        <v>6172.0654824103094</v>
      </c>
      <c r="M59" s="43">
        <v>60.8</v>
      </c>
      <c r="N59" s="43">
        <v>11.8</v>
      </c>
      <c r="O59" s="69"/>
    </row>
    <row r="60" spans="2:15" ht="12" customHeight="1" x14ac:dyDescent="0.25">
      <c r="B60" s="38">
        <v>53</v>
      </c>
      <c r="C60" s="39">
        <v>11</v>
      </c>
      <c r="D60" s="40"/>
      <c r="E60" s="49" t="s">
        <v>43</v>
      </c>
      <c r="F60" s="42" t="s">
        <v>86</v>
      </c>
      <c r="G60" s="38">
        <v>178</v>
      </c>
      <c r="H60" s="39">
        <v>330</v>
      </c>
      <c r="I60" s="43">
        <v>11.7</v>
      </c>
      <c r="J60" s="44">
        <v>220</v>
      </c>
      <c r="K60" s="44">
        <f t="shared" si="0"/>
        <v>6666.6666666666661</v>
      </c>
      <c r="L60" s="45">
        <f t="shared" si="1"/>
        <v>6766.2835249042137</v>
      </c>
      <c r="M60" s="43">
        <v>60.7</v>
      </c>
      <c r="N60" s="43">
        <v>11.6</v>
      </c>
      <c r="O60" s="69"/>
    </row>
    <row r="61" spans="2:15" ht="12" customHeight="1" x14ac:dyDescent="0.25">
      <c r="B61" s="38">
        <v>54</v>
      </c>
      <c r="C61" s="39">
        <v>12</v>
      </c>
      <c r="D61" s="40"/>
      <c r="E61" s="49" t="s">
        <v>59</v>
      </c>
      <c r="F61" s="42" t="s">
        <v>87</v>
      </c>
      <c r="G61" s="38">
        <v>139</v>
      </c>
      <c r="H61" s="39">
        <v>330</v>
      </c>
      <c r="I61" s="43">
        <v>11</v>
      </c>
      <c r="J61" s="44">
        <v>200</v>
      </c>
      <c r="K61" s="44">
        <f t="shared" si="0"/>
        <v>6060.606060606061</v>
      </c>
      <c r="L61" s="45">
        <f t="shared" si="1"/>
        <v>6199.9303378613722</v>
      </c>
      <c r="M61" s="43">
        <v>59.1</v>
      </c>
      <c r="N61" s="43">
        <v>12</v>
      </c>
      <c r="O61" s="69"/>
    </row>
    <row r="62" spans="2:15" ht="12" customHeight="1" x14ac:dyDescent="0.25">
      <c r="B62" s="38">
        <v>55</v>
      </c>
      <c r="C62" s="39">
        <v>13</v>
      </c>
      <c r="D62" s="40"/>
      <c r="E62" s="49" t="s">
        <v>63</v>
      </c>
      <c r="F62" s="42" t="s">
        <v>88</v>
      </c>
      <c r="G62" s="38">
        <v>222</v>
      </c>
      <c r="H62" s="39">
        <v>330</v>
      </c>
      <c r="I62" s="43">
        <v>11.8</v>
      </c>
      <c r="J62" s="44">
        <v>230</v>
      </c>
      <c r="K62" s="44">
        <f t="shared" si="0"/>
        <v>6969.69696969697</v>
      </c>
      <c r="L62" s="45">
        <f t="shared" si="1"/>
        <v>7065.8307210031353</v>
      </c>
      <c r="M62" s="43">
        <v>62.6</v>
      </c>
      <c r="N62" s="43">
        <v>12.7</v>
      </c>
      <c r="O62" s="69"/>
    </row>
    <row r="63" spans="2:15" ht="12" customHeight="1" x14ac:dyDescent="0.25">
      <c r="B63" s="38">
        <v>56</v>
      </c>
      <c r="C63" s="39">
        <v>14</v>
      </c>
      <c r="D63" s="40"/>
      <c r="E63" s="41" t="s">
        <v>43</v>
      </c>
      <c r="F63" s="42">
        <v>565</v>
      </c>
      <c r="G63" s="38">
        <v>250</v>
      </c>
      <c r="H63" s="39">
        <v>330</v>
      </c>
      <c r="I63" s="43">
        <v>10.5</v>
      </c>
      <c r="J63" s="44">
        <v>195</v>
      </c>
      <c r="K63" s="44">
        <f t="shared" si="0"/>
        <v>5909.090909090909</v>
      </c>
      <c r="L63" s="45">
        <f t="shared" si="1"/>
        <v>6078.8923719958202</v>
      </c>
      <c r="M63" s="43">
        <v>57.7</v>
      </c>
      <c r="N63" s="43">
        <v>13.1</v>
      </c>
      <c r="O63" s="69"/>
    </row>
    <row r="64" spans="2:15" ht="12" customHeight="1" x14ac:dyDescent="0.25">
      <c r="B64" s="38">
        <v>57</v>
      </c>
      <c r="C64" s="39">
        <v>15</v>
      </c>
      <c r="D64" s="40"/>
      <c r="E64" s="48"/>
      <c r="F64" s="42" t="s">
        <v>89</v>
      </c>
      <c r="G64" s="38">
        <v>236</v>
      </c>
      <c r="H64" s="39">
        <v>330</v>
      </c>
      <c r="I64" s="43">
        <v>11</v>
      </c>
      <c r="J64" s="44">
        <v>185</v>
      </c>
      <c r="K64" s="44">
        <f t="shared" si="0"/>
        <v>5606.0606060606051</v>
      </c>
      <c r="L64" s="45">
        <f t="shared" si="1"/>
        <v>5734.9355625217686</v>
      </c>
      <c r="M64" s="43">
        <v>58.3</v>
      </c>
      <c r="N64" s="43">
        <v>13.4</v>
      </c>
      <c r="O64" s="69"/>
    </row>
    <row r="65" spans="2:15" ht="12" customHeight="1" thickBot="1" x14ac:dyDescent="0.3">
      <c r="B65" s="51">
        <v>58</v>
      </c>
      <c r="C65" s="52">
        <v>16</v>
      </c>
      <c r="D65" s="41"/>
      <c r="E65" s="73" t="s">
        <v>38</v>
      </c>
      <c r="F65" s="74" t="s">
        <v>90</v>
      </c>
      <c r="G65" s="51">
        <v>272</v>
      </c>
      <c r="H65" s="52">
        <v>330</v>
      </c>
      <c r="I65" s="53">
        <v>12</v>
      </c>
      <c r="J65" s="54">
        <v>160</v>
      </c>
      <c r="K65" s="54">
        <f t="shared" si="0"/>
        <v>4848.484848484849</v>
      </c>
      <c r="L65" s="55">
        <f t="shared" si="1"/>
        <v>4904.2145593869745</v>
      </c>
      <c r="M65" s="53">
        <v>59</v>
      </c>
      <c r="N65" s="53">
        <v>12.3</v>
      </c>
      <c r="O65" s="72"/>
    </row>
    <row r="66" spans="2:15" ht="12" customHeight="1" thickBot="1" x14ac:dyDescent="0.3">
      <c r="B66" s="57" t="s">
        <v>91</v>
      </c>
      <c r="C66" s="58"/>
      <c r="D66" s="58"/>
      <c r="E66" s="58"/>
      <c r="F66" s="59"/>
      <c r="G66" s="60">
        <f>AVERAGE(G50:G65)</f>
        <v>228.25</v>
      </c>
      <c r="H66" s="61">
        <f t="shared" ref="H66:N66" si="4">AVERAGE(H50:H65)</f>
        <v>330</v>
      </c>
      <c r="I66" s="62">
        <f t="shared" si="4"/>
        <v>10.99375</v>
      </c>
      <c r="J66" s="61">
        <f t="shared" si="4"/>
        <v>195.9375</v>
      </c>
      <c r="K66" s="63">
        <f t="shared" si="4"/>
        <v>5937.5000000000009</v>
      </c>
      <c r="L66" s="63">
        <f t="shared" si="4"/>
        <v>6072.7533960292585</v>
      </c>
      <c r="M66" s="62">
        <f t="shared" si="4"/>
        <v>60.075000000000003</v>
      </c>
      <c r="N66" s="62">
        <f t="shared" si="4"/>
        <v>12.36875</v>
      </c>
      <c r="O66" s="64"/>
    </row>
    <row r="67" spans="2:15" ht="12" customHeight="1" x14ac:dyDescent="0.25">
      <c r="B67" s="28">
        <v>59</v>
      </c>
      <c r="C67" s="29">
        <v>1</v>
      </c>
      <c r="D67" s="11" t="s">
        <v>92</v>
      </c>
      <c r="E67" s="29" t="s">
        <v>30</v>
      </c>
      <c r="F67" s="31" t="s">
        <v>93</v>
      </c>
      <c r="G67" s="32">
        <v>222</v>
      </c>
      <c r="H67" s="33">
        <v>330</v>
      </c>
      <c r="I67" s="34">
        <v>12</v>
      </c>
      <c r="J67" s="35">
        <v>235</v>
      </c>
      <c r="K67" s="35">
        <f t="shared" si="0"/>
        <v>7121.2121212121219</v>
      </c>
      <c r="L67" s="36">
        <f t="shared" si="1"/>
        <v>7203.0651340996183</v>
      </c>
      <c r="M67" s="34">
        <v>46.4</v>
      </c>
      <c r="N67" s="66"/>
      <c r="O67" s="67"/>
    </row>
    <row r="68" spans="2:15" ht="12" customHeight="1" x14ac:dyDescent="0.25">
      <c r="B68" s="38">
        <v>60</v>
      </c>
      <c r="C68" s="39">
        <v>2</v>
      </c>
      <c r="D68" s="40"/>
      <c r="E68" s="39" t="s">
        <v>38</v>
      </c>
      <c r="F68" s="42" t="s">
        <v>94</v>
      </c>
      <c r="G68" s="38">
        <v>200</v>
      </c>
      <c r="H68" s="39">
        <v>330</v>
      </c>
      <c r="I68" s="43">
        <v>12</v>
      </c>
      <c r="J68" s="44">
        <v>240</v>
      </c>
      <c r="K68" s="44">
        <f t="shared" si="0"/>
        <v>7272.727272727273</v>
      </c>
      <c r="L68" s="45">
        <f t="shared" si="1"/>
        <v>7356.3218390804604</v>
      </c>
      <c r="M68" s="43">
        <v>42.8</v>
      </c>
      <c r="N68" s="68"/>
      <c r="O68" s="69"/>
    </row>
    <row r="69" spans="2:15" ht="12" customHeight="1" x14ac:dyDescent="0.25">
      <c r="B69" s="38">
        <v>61</v>
      </c>
      <c r="C69" s="39">
        <v>3</v>
      </c>
      <c r="D69" s="40"/>
      <c r="E69" s="39" t="s">
        <v>43</v>
      </c>
      <c r="F69" s="42" t="s">
        <v>95</v>
      </c>
      <c r="G69" s="38">
        <v>217</v>
      </c>
      <c r="H69" s="39">
        <v>330</v>
      </c>
      <c r="I69" s="43">
        <v>10.9</v>
      </c>
      <c r="J69" s="44">
        <v>220</v>
      </c>
      <c r="K69" s="44">
        <f t="shared" si="0"/>
        <v>6666.6666666666661</v>
      </c>
      <c r="L69" s="45">
        <f t="shared" si="1"/>
        <v>6827.5862068965507</v>
      </c>
      <c r="M69" s="43">
        <v>41.6</v>
      </c>
      <c r="N69" s="68"/>
      <c r="O69" s="69"/>
    </row>
    <row r="70" spans="2:15" ht="12" customHeight="1" thickBot="1" x14ac:dyDescent="0.3">
      <c r="B70" s="23">
        <v>62</v>
      </c>
      <c r="C70" s="24">
        <v>4</v>
      </c>
      <c r="D70" s="20"/>
      <c r="E70" s="24" t="s">
        <v>65</v>
      </c>
      <c r="F70" s="50" t="s">
        <v>96</v>
      </c>
      <c r="G70" s="51">
        <v>133</v>
      </c>
      <c r="H70" s="52">
        <v>330</v>
      </c>
      <c r="I70" s="53">
        <v>11.6</v>
      </c>
      <c r="J70" s="54">
        <v>225</v>
      </c>
      <c r="K70" s="54">
        <f t="shared" si="0"/>
        <v>6818.181818181818</v>
      </c>
      <c r="L70" s="55">
        <f t="shared" si="1"/>
        <v>6927.8996865203753</v>
      </c>
      <c r="M70" s="53">
        <v>36.700000000000003</v>
      </c>
      <c r="N70" s="71"/>
      <c r="O70" s="72"/>
    </row>
    <row r="71" spans="2:15" ht="12" customHeight="1" thickBot="1" x14ac:dyDescent="0.3">
      <c r="B71" s="57" t="s">
        <v>97</v>
      </c>
      <c r="C71" s="58"/>
      <c r="D71" s="58"/>
      <c r="E71" s="58"/>
      <c r="F71" s="59"/>
      <c r="G71" s="60">
        <f>AVERAGE(G67:G70)</f>
        <v>193</v>
      </c>
      <c r="H71" s="61">
        <f t="shared" ref="H71:M71" si="5">AVERAGE(H67:H70)</f>
        <v>330</v>
      </c>
      <c r="I71" s="62">
        <f t="shared" si="5"/>
        <v>11.625</v>
      </c>
      <c r="J71" s="61">
        <f t="shared" si="5"/>
        <v>230</v>
      </c>
      <c r="K71" s="63">
        <f t="shared" si="5"/>
        <v>6969.69696969697</v>
      </c>
      <c r="L71" s="63">
        <f t="shared" si="5"/>
        <v>7078.7182166492512</v>
      </c>
      <c r="M71" s="62">
        <f t="shared" si="5"/>
        <v>41.875</v>
      </c>
      <c r="N71" s="62"/>
      <c r="O71" s="64"/>
    </row>
    <row r="72" spans="2:15" ht="12" customHeight="1" thickBot="1" x14ac:dyDescent="0.3">
      <c r="B72" s="75">
        <v>63</v>
      </c>
      <c r="C72" s="76">
        <v>1</v>
      </c>
      <c r="D72" s="76" t="s">
        <v>98</v>
      </c>
      <c r="E72" s="77" t="s">
        <v>43</v>
      </c>
      <c r="F72" s="78" t="s">
        <v>99</v>
      </c>
      <c r="G72" s="75">
        <v>261</v>
      </c>
      <c r="H72" s="76">
        <v>660</v>
      </c>
      <c r="I72" s="79">
        <v>15.4</v>
      </c>
      <c r="J72" s="80">
        <v>385</v>
      </c>
      <c r="K72" s="80">
        <f t="shared" si="0"/>
        <v>5833.3333333333339</v>
      </c>
      <c r="L72" s="81">
        <f t="shared" si="1"/>
        <v>5672.4137931034484</v>
      </c>
      <c r="M72" s="79">
        <v>66.8</v>
      </c>
      <c r="N72" s="79"/>
      <c r="O72" s="82"/>
    </row>
  </sheetData>
  <mergeCells count="35">
    <mergeCell ref="O67:O70"/>
    <mergeCell ref="B71:F71"/>
    <mergeCell ref="E57:E58"/>
    <mergeCell ref="E63:E64"/>
    <mergeCell ref="B66:F66"/>
    <mergeCell ref="D67:D70"/>
    <mergeCell ref="N67:N70"/>
    <mergeCell ref="B49:F49"/>
    <mergeCell ref="D50:D65"/>
    <mergeCell ref="E50:E51"/>
    <mergeCell ref="O50:O65"/>
    <mergeCell ref="E52:E54"/>
    <mergeCell ref="E55:E56"/>
    <mergeCell ref="B44:F44"/>
    <mergeCell ref="D45:D48"/>
    <mergeCell ref="E45:E46"/>
    <mergeCell ref="N45:N48"/>
    <mergeCell ref="O45:O48"/>
    <mergeCell ref="E31:E32"/>
    <mergeCell ref="E34:E37"/>
    <mergeCell ref="E38:E40"/>
    <mergeCell ref="E42:E43"/>
    <mergeCell ref="D6:D43"/>
    <mergeCell ref="E7:E10"/>
    <mergeCell ref="E11:E14"/>
    <mergeCell ref="E15:E21"/>
    <mergeCell ref="E22:E23"/>
    <mergeCell ref="E25:E30"/>
    <mergeCell ref="B2:O2"/>
    <mergeCell ref="B4:C5"/>
    <mergeCell ref="D4:D5"/>
    <mergeCell ref="E4:E5"/>
    <mergeCell ref="F4:F5"/>
    <mergeCell ref="H4:J4"/>
    <mergeCell ref="K4:L4"/>
  </mergeCells>
  <pageMargins left="0.7" right="0.7" top="0.75" bottom="0.75" header="0.3" footer="0.3"/>
  <pageSetup paperSize="9" orientation="portrait" r:id="rId1"/>
  <ignoredErrors>
    <ignoredError sqref="L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2019-03-15T12:27:56Z</dcterms:modified>
</cp:coreProperties>
</file>